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E:\Energy Strategy\"/>
    </mc:Choice>
  </mc:AlternateContent>
  <xr:revisionPtr revIDLastSave="0" documentId="13_ncr:1_{C084503B-2797-49D3-BCA4-7A0F350121AC}" xr6:coauthVersionLast="47" xr6:coauthVersionMax="47" xr10:uidLastSave="{00000000-0000-0000-0000-000000000000}"/>
  <bookViews>
    <workbookView xWindow="28680" yWindow="-105" windowWidth="29040" windowHeight="15720" xr2:uid="{0C639B85-D57E-459B-A699-8863422B590C}"/>
  </bookViews>
  <sheets>
    <sheet name="Contents" sheetId="4" r:id="rId1"/>
    <sheet name="Metadata" sheetId="3" r:id="rId2"/>
    <sheet name="2026" sheetId="1" r:id="rId3"/>
    <sheet name="2027"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3" i="3" l="1"/>
  <c r="B9" i="3"/>
  <c r="B66" i="3"/>
  <c r="B58" i="3"/>
  <c r="B50" i="3"/>
  <c r="B42" i="3"/>
  <c r="B34" i="3"/>
  <c r="B26" i="3"/>
  <c r="B18" i="3"/>
  <c r="A43" i="4" l="1"/>
  <c r="A42" i="4"/>
  <c r="A41" i="4"/>
</calcChain>
</file>

<file path=xl/sharedStrings.xml><?xml version="1.0" encoding="utf-8"?>
<sst xmlns="http://schemas.openxmlformats.org/spreadsheetml/2006/main" count="236" uniqueCount="115">
  <si>
    <t>Energy Savings</t>
  </si>
  <si>
    <t>Target</t>
  </si>
  <si>
    <t>Metric</t>
  </si>
  <si>
    <t>Frequency</t>
  </si>
  <si>
    <t>Jan</t>
  </si>
  <si>
    <t>Feb</t>
  </si>
  <si>
    <t>Mar</t>
  </si>
  <si>
    <t>Apr</t>
  </si>
  <si>
    <t>May</t>
  </si>
  <si>
    <t>Jun</t>
  </si>
  <si>
    <t>Jul</t>
  </si>
  <si>
    <t>Aug</t>
  </si>
  <si>
    <t>Sep</t>
  </si>
  <si>
    <t>Oct</t>
  </si>
  <si>
    <t>Nov</t>
  </si>
  <si>
    <t>Dec</t>
  </si>
  <si>
    <t>Ad-hoc</t>
  </si>
  <si>
    <t>Renewables</t>
  </si>
  <si>
    <t>Quarterly</t>
  </si>
  <si>
    <t>Green Economy</t>
  </si>
  <si>
    <t>Annual</t>
  </si>
  <si>
    <t>Household Energy Spend</t>
  </si>
  <si>
    <t>Business Energy Spend</t>
  </si>
  <si>
    <t>Household Fuel Poverty</t>
  </si>
  <si>
    <t>Energy Prices</t>
  </si>
  <si>
    <t>Biannual</t>
  </si>
  <si>
    <t>Producer</t>
  </si>
  <si>
    <t>ONS</t>
  </si>
  <si>
    <t xml:space="preserve">5th </t>
  </si>
  <si>
    <t xml:space="preserve">4th </t>
  </si>
  <si>
    <t xml:space="preserve">3rd </t>
  </si>
  <si>
    <t>3rd</t>
  </si>
  <si>
    <t>Annual Report</t>
  </si>
  <si>
    <t>25th</t>
  </si>
  <si>
    <t xml:space="preserve">11th </t>
  </si>
  <si>
    <t>10th</t>
  </si>
  <si>
    <t xml:space="preserve">14th </t>
  </si>
  <si>
    <t xml:space="preserve">30th </t>
  </si>
  <si>
    <t>Data Source</t>
  </si>
  <si>
    <t>Energy Strategy Targets and Metrics - A Statistical Report</t>
  </si>
  <si>
    <t>2nd</t>
  </si>
  <si>
    <t>NISRA, DfE</t>
  </si>
  <si>
    <t>NISRA, DAERA</t>
  </si>
  <si>
    <t>Family Spending in the UK, Living Costs and Food Survey</t>
  </si>
  <si>
    <t>NISRA, DoF</t>
  </si>
  <si>
    <t>Northern Ireland Housing Executive (NIHE)</t>
  </si>
  <si>
    <t>DAERA</t>
  </si>
  <si>
    <t>Publisher</t>
  </si>
  <si>
    <t>NIHE</t>
  </si>
  <si>
    <t>NIAUR</t>
  </si>
  <si>
    <t>DfE</t>
  </si>
  <si>
    <t xml:space="preserve">16th </t>
  </si>
  <si>
    <r>
      <t>Various</t>
    </r>
    <r>
      <rPr>
        <vertAlign val="superscript"/>
        <sz val="11"/>
        <color theme="1"/>
        <rFont val="Calibri"/>
        <family val="2"/>
      </rPr>
      <t>1</t>
    </r>
  </si>
  <si>
    <t>Energy-Related Emissions</t>
  </si>
  <si>
    <t>Publication schedule for data used to monitor: Energy Strategy Targets and Metrics 2026</t>
  </si>
  <si>
    <t>Publication schedule for data used to monitor: Energy Strategy Targets and Metrics 2027</t>
  </si>
  <si>
    <t xml:space="preserve">Energy Strategy Targets and Metrics Monitoring </t>
  </si>
  <si>
    <t>Links</t>
  </si>
  <si>
    <t>The Energy Strategy contains three targets and six metrics.  These are:</t>
  </si>
  <si>
    <t>Targets</t>
  </si>
  <si>
    <t>Metrics</t>
  </si>
  <si>
    <t>Background</t>
  </si>
  <si>
    <t>Purpose</t>
  </si>
  <si>
    <t xml:space="preserve"> - Energy Savings: Deliver energy savings of 25% from buildings and industry by 2030</t>
  </si>
  <si>
    <t xml:space="preserve"> - Renewables: Meet at least 80%  of electricity consumption from a diverse mix of renewable sources by 2030.</t>
  </si>
  <si>
    <t xml:space="preserve"> - Green Economy: Double the size of our low carbon and renewable energy economy to a turnover of more than £2 billion by 2030.</t>
  </si>
  <si>
    <t xml:space="preserve"> - Employment in the low carbon and renewable energy economy</t>
  </si>
  <si>
    <t xml:space="preserve"> - Greenhouse gas emissions from energy-related sectors</t>
  </si>
  <si>
    <t xml:space="preserve"> - Household energy expenditure relative to all expenditure</t>
  </si>
  <si>
    <t xml:space="preserve"> - Business energy purchases relative to turnover</t>
  </si>
  <si>
    <t xml:space="preserve"> - Fuel poverty in households</t>
  </si>
  <si>
    <t xml:space="preserve"> - Prices for electricity and gas</t>
  </si>
  <si>
    <t>While every effort is made to ensure timely updates, users should note that DfE requires an appropriate period to review, and enhance the presentation of the data to support effective interpretation and use.</t>
  </si>
  <si>
    <t>Publication Schedule</t>
  </si>
  <si>
    <t xml:space="preserve">In December 2021, the Department for the Economy (DfE) published the Northern Ireland Energy Strategy - the Path to Net Zero Energy.  </t>
  </si>
  <si>
    <t xml:space="preserve">The Energy Intelligence Team within DfE collates and maintains the data used to monitor these targets and metrics through a dedicated dashboard. </t>
  </si>
  <si>
    <t xml:space="preserve">The dashboard is updated as soon as practicable following the release of new data by source organisations. </t>
  </si>
  <si>
    <t>Publication is likely to occur during the month</t>
  </si>
  <si>
    <t>To be confirmed</t>
  </si>
  <si>
    <t>Link</t>
  </si>
  <si>
    <t>Energy-related Emissions</t>
  </si>
  <si>
    <t>Definition</t>
  </si>
  <si>
    <t>This page provides information on the current definitions and data sources for each target and metric examined within the Energy Strategy.</t>
  </si>
  <si>
    <t>Northern Ireland average weekly household energy expenditure as a proportion of all average weekly household expenditure, transfers and savings. 
Weekly household energy expenditure comprises direct household expenditure on electricity, gas, other fuels (including home heating oil) and petrol/diesel.</t>
  </si>
  <si>
    <t>A household, in Northern Ireland, is in fuel poverty if, in order to maintain a satisfactory level of heating (21°C in the main living room and 18°C in other occupied rooms), 
it is required to spend in excess of 10% of its household income on all fuel use. Fuel poverty is determined by three components: fuel prices, energy consumption and household income.</t>
  </si>
  <si>
    <t xml:space="preserve">Greenhouse gas emissions (measured in million tonnes of carbon dioxide equivalent [MtCO2e]) from energy-related sectors for Northern Ireland.
GHG emissions were categorised into National Communication (NC) sectors until 2021. Of the nine NC sectors, six are energy related. These are: Energy Supply, Business, Transport, Public, Residential, Industrial Processes. </t>
  </si>
  <si>
    <t>Interventions: Ad-hoc
Baseline: Annual</t>
  </si>
  <si>
    <t>Renewable electricity generation calculated as a proportion of Gross Final Electricity Consumption in Northern Ireland.</t>
  </si>
  <si>
    <r>
      <rPr>
        <vertAlign val="superscript"/>
        <sz val="11"/>
        <color theme="1"/>
        <rFont val="Calibri"/>
        <family val="2"/>
      </rPr>
      <t>1</t>
    </r>
    <r>
      <rPr>
        <sz val="11"/>
        <color theme="1"/>
        <rFont val="Calibri"/>
        <family val="2"/>
      </rPr>
      <t xml:space="preserve"> Energy savings data are collated from multiple policy interventions impacting heat and power use in NI</t>
    </r>
  </si>
  <si>
    <t xml:space="preserve">Further information on these data and their sources can be obtained directly from the producers and also from the Energy Strategy Monitoring Methodology Report published on the DfE website: </t>
  </si>
  <si>
    <t>Interventions: Multiple
Baseline: Department for Energy Security and Net Zero (DESNZ)</t>
  </si>
  <si>
    <t>Electricity consumption and renewable generation data collated from NIE Networks and SONI administrative sources.</t>
  </si>
  <si>
    <t>Low Carbon and Renewable Energy Economy (LCREE) sample survey of businesses.</t>
  </si>
  <si>
    <t>Turnover (in current prices) in the LCREE. Turnover is the amount received in sales from goods and services in a defined time period.</t>
  </si>
  <si>
    <t>Administrative sources are collated to produce the UK National Atmospheric Emissions Inventory (NAEI).  The Department of Agriculture, Environment and Rural Affairs (DAERA) report on GHG emissions for Northern Ireland.</t>
  </si>
  <si>
    <t xml:space="preserve">Business energy purchases as a proportion of business turnover. </t>
  </si>
  <si>
    <t xml:space="preserve">The Northern Ireland Authority for Utility Regulation (NIAUR) collates data for domestic and non-domestic electricity and gas prices directly from suppliers. </t>
  </si>
  <si>
    <t>House Condition Survey</t>
  </si>
  <si>
    <t>The NIAUR publishes domestic and non-domestic gas and electricity prices. These are not collected directly from consumer bills; rather, they are calculated by dividing total supplier revenue by the volume of energy supplied.  The prices are presented as pence per kilowatt hour (p/kWh).</t>
  </si>
  <si>
    <t>Notes:</t>
  </si>
  <si>
    <r>
      <t>Business Energy Spend</t>
    </r>
    <r>
      <rPr>
        <b/>
        <vertAlign val="superscript"/>
        <sz val="11"/>
        <color theme="1"/>
        <rFont val="Calibri"/>
        <family val="2"/>
      </rPr>
      <t>2</t>
    </r>
  </si>
  <si>
    <t xml:space="preserve">Annual Business Inquiry dataset. The business energy spend figures are obtained on request from NISRA, Economic and Labour Market Statistics Branch (ELMSB). </t>
  </si>
  <si>
    <r>
      <rPr>
        <vertAlign val="superscript"/>
        <sz val="11"/>
        <color theme="1"/>
        <rFont val="Calibri"/>
        <family val="2"/>
      </rPr>
      <t xml:space="preserve">2 </t>
    </r>
    <r>
      <rPr>
        <sz val="11"/>
        <color theme="1"/>
        <rFont val="Calibri"/>
        <family val="2"/>
      </rPr>
      <t>Business energy spend data is obtained from NISRA (ELMSB) following the release of the Annual Business Inquiry (ABI). The date shown in this schedule refers to when the data were received, rather than the official publication date of the ABI.</t>
    </r>
  </si>
  <si>
    <t>Key</t>
  </si>
  <si>
    <t>Notes</t>
  </si>
  <si>
    <r>
      <t xml:space="preserve">The purpose of this spreadsheet is to outline the </t>
    </r>
    <r>
      <rPr>
        <b/>
        <sz val="12"/>
        <color theme="1"/>
        <rFont val="Calibri"/>
        <family val="2"/>
      </rPr>
      <t>publication schedule for data underpinning the monitoring of targets and metrics within the Northern Ireland Energy Strategy</t>
    </r>
    <r>
      <rPr>
        <sz val="12"/>
        <color theme="1"/>
        <rFont val="Calibri"/>
        <family val="2"/>
      </rPr>
      <t>, ensuring users are informed of when updates to the Targets and Metrics Dashboard will likely take place.</t>
    </r>
  </si>
  <si>
    <t>The data are sourced from a range of government departments and their arm's-length bodies, and comprise of both official statistics and management information.  Publication dates for official statistics outputs are pre-announced in line with established protocols and are included where available.  Where a confirmed publication date has not yet been published, the anticipated month of release is provided.</t>
  </si>
  <si>
    <t xml:space="preserve"> </t>
  </si>
  <si>
    <r>
      <t xml:space="preserve">The data used to inform the Energy Savings target comprise management information from a range of organisations, which the Department collates to produce the overall energy savings figure. The availability of these data is ad hoc. While not classified as official statistics, the Department aims to adhere to the UK Statistics Authority (UKSA) Code of Practice for Statistics, particularly the Trustworthiness pillar. This includes ensuring that users are informed in advance of the release of new energy savings data, and that such data are released in an equitable and timely manner. In support of this, the Department commits to updating the Energy Savings figures on the monitoring dashboard </t>
    </r>
    <r>
      <rPr>
        <b/>
        <sz val="12"/>
        <color theme="1"/>
        <rFont val="Calibri"/>
        <family val="2"/>
      </rPr>
      <t>on the first Thursday of each month</t>
    </r>
    <r>
      <rPr>
        <sz val="12"/>
        <color theme="1"/>
        <rFont val="Calibri"/>
        <family val="2"/>
      </rPr>
      <t>, subject to the receipt of additional intervention data.</t>
    </r>
  </si>
  <si>
    <t>Energy savings data from multiple interventions 
Baseline: Sub-national total final energy consumption data which is aggregated from electricity, gas and residual fuels datasets.</t>
  </si>
  <si>
    <r>
      <t xml:space="preserve">The Energy Savings target requires the delivery of energy savings of 25% from buildings and industry by 2030. 
The </t>
    </r>
    <r>
      <rPr>
        <b/>
        <sz val="12"/>
        <color theme="1"/>
        <rFont val="Calibri"/>
        <family val="2"/>
      </rPr>
      <t xml:space="preserve">scope </t>
    </r>
    <r>
      <rPr>
        <sz val="12"/>
        <color theme="1"/>
        <rFont val="Calibri"/>
        <family val="2"/>
      </rPr>
      <t xml:space="preserve">includes heat and power in residential and public buildings, and business and industrial processes in Northern Ireland. Only heat and power interventions introduced since the publication of the Energy Strategy in December 2021 are included.
</t>
    </r>
    <r>
      <rPr>
        <b/>
        <sz val="12"/>
        <color theme="1"/>
        <rFont val="Calibri"/>
        <family val="2"/>
      </rPr>
      <t xml:space="preserve">Energy saved </t>
    </r>
    <r>
      <rPr>
        <sz val="12"/>
        <color theme="1"/>
        <rFont val="Calibri"/>
        <family val="2"/>
      </rPr>
      <t xml:space="preserve">refers to the energy that would have been consumed in the absence of an intervention. An intervention is defined as a government energy efficiency scheme, policy or regulation that has the potential to reduce energy consumption. Total energy savings are estimated by aggregating savings from individual interventions. Once implemented, interventions continue to deliver savings in subsequent years.
</t>
    </r>
    <r>
      <rPr>
        <b/>
        <sz val="12"/>
        <color theme="1"/>
        <rFont val="Calibri"/>
        <family val="2"/>
      </rPr>
      <t>Energy consumed</t>
    </r>
    <r>
      <rPr>
        <sz val="12"/>
        <color theme="1"/>
        <rFont val="Calibri"/>
        <family val="2"/>
      </rPr>
      <t xml:space="preserve"> data for Northern Ireland are obtained from the sub-national total final energy consumption data produced by the Department of Energy Security and Net Zero (DESNZ).</t>
    </r>
  </si>
  <si>
    <t xml:space="preserve">Users of the dashboard will be notified by email when updates occur. </t>
  </si>
  <si>
    <t xml:space="preserve">If you would like to be added to the circulation list for updates to the Energy Strategy Targets and Metrics dashboard please email: </t>
  </si>
  <si>
    <t xml:space="preserve">energyintelligence@economy-ni.gov.uk </t>
  </si>
  <si>
    <t xml:space="preserve">using the Subject: Register for Dashboard Updates.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</si>
</sst>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font>
    <font>
      <b/>
      <sz val="11"/>
      <color theme="0"/>
      <name val="Calibri"/>
      <family val="2"/>
    </font>
    <font>
      <sz val="11"/>
      <color rgb="FFFF0000"/>
      <name val="Calibri"/>
      <family val="2"/>
    </font>
    <font>
      <b/>
      <sz val="11"/>
      <color theme="1"/>
      <name val="Calibri"/>
      <family val="2"/>
    </font>
    <font>
      <sz val="11"/>
      <color theme="0"/>
      <name val="Calibri"/>
      <family val="2"/>
    </font>
    <font>
      <sz val="8"/>
      <name val="Calibri"/>
      <family val="2"/>
    </font>
    <font>
      <u/>
      <sz val="10"/>
      <color theme="10"/>
      <name val="Arial"/>
      <family val="2"/>
    </font>
    <font>
      <vertAlign val="superscript"/>
      <sz val="11"/>
      <color theme="1"/>
      <name val="Calibri"/>
      <family val="2"/>
    </font>
    <font>
      <sz val="11"/>
      <color theme="1"/>
      <name val="Aptos"/>
      <family val="2"/>
    </font>
    <font>
      <sz val="11"/>
      <color rgb="FF000000"/>
      <name val="Calibri"/>
      <family val="2"/>
    </font>
    <font>
      <b/>
      <sz val="24"/>
      <color theme="1"/>
      <name val="Calibri"/>
      <family val="2"/>
    </font>
    <font>
      <b/>
      <sz val="14"/>
      <color theme="1"/>
      <name val="Calibri"/>
      <family val="2"/>
    </font>
    <font>
      <sz val="12"/>
      <color theme="1"/>
      <name val="Calibri"/>
      <family val="2"/>
    </font>
    <font>
      <u/>
      <sz val="12"/>
      <color theme="10"/>
      <name val="Calibri"/>
      <family val="2"/>
    </font>
    <font>
      <b/>
      <sz val="12"/>
      <color theme="1"/>
      <name val="Calibri"/>
      <family val="2"/>
    </font>
    <font>
      <b/>
      <sz val="18"/>
      <color theme="1"/>
      <name val="Calibri"/>
      <family val="2"/>
    </font>
    <font>
      <sz val="12"/>
      <color theme="1"/>
      <name val="Aptos"/>
      <family val="2"/>
    </font>
    <font>
      <b/>
      <vertAlign val="superscript"/>
      <sz val="11"/>
      <color theme="1"/>
      <name val="Calibri"/>
      <family val="2"/>
    </font>
    <font>
      <b/>
      <sz val="12"/>
      <name val="Calibri"/>
      <family val="2"/>
    </font>
    <font>
      <sz val="12"/>
      <name val="Calibri"/>
      <family val="2"/>
    </font>
  </fonts>
  <fills count="7">
    <fill>
      <patternFill patternType="none"/>
    </fill>
    <fill>
      <patternFill patternType="gray125"/>
    </fill>
    <fill>
      <patternFill patternType="solid">
        <fgColor rgb="FF28A197"/>
        <bgColor indexed="64"/>
      </patternFill>
    </fill>
    <fill>
      <patternFill patternType="solid">
        <fgColor rgb="FF12436D"/>
        <bgColor indexed="64"/>
      </patternFill>
    </fill>
    <fill>
      <patternFill patternType="solid">
        <fgColor theme="0" tint="-4.9989318521683403E-2"/>
        <bgColor indexed="64"/>
      </patternFill>
    </fill>
    <fill>
      <patternFill patternType="solid">
        <fgColor rgb="FF142062"/>
        <bgColor indexed="64"/>
      </patternFill>
    </fill>
    <fill>
      <patternFill patternType="solid">
        <fgColor rgb="FF0072CE"/>
        <bgColor indexed="64"/>
      </patternFill>
    </fill>
  </fills>
  <borders count="29">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indexed="64"/>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right style="thin">
        <color theme="2" tint="-0.249977111117893"/>
      </right>
      <top/>
      <bottom style="thin">
        <color theme="2" tint="-0.249977111117893"/>
      </bottom>
      <diagonal/>
    </border>
    <border>
      <left/>
      <right style="thin">
        <color theme="2" tint="-0.249977111117893"/>
      </right>
      <top/>
      <bottom style="thin">
        <color indexed="64"/>
      </bottom>
      <diagonal/>
    </border>
    <border>
      <left/>
      <right style="thin">
        <color theme="2" tint="-0.249977111117893"/>
      </right>
      <top style="thin">
        <color indexed="64"/>
      </top>
      <bottom style="thin">
        <color indexed="64"/>
      </bottom>
      <diagonal/>
    </border>
    <border>
      <left/>
      <right style="thin">
        <color theme="2" tint="-0.249977111117893"/>
      </right>
      <top style="thin">
        <color indexed="64"/>
      </top>
      <bottom style="thin">
        <color theme="2" tint="-0.249977111117893"/>
      </bottom>
      <diagonal/>
    </border>
    <border>
      <left/>
      <right style="thin">
        <color theme="2" tint="-0.249977111117893"/>
      </right>
      <top/>
      <bottom/>
      <diagonal/>
    </border>
    <border>
      <left style="thin">
        <color indexed="64"/>
      </left>
      <right/>
      <top/>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indexed="64"/>
      </bottom>
      <diagonal/>
    </border>
    <border>
      <left style="thin">
        <color theme="2" tint="-0.249977111117893"/>
      </left>
      <right style="thin">
        <color theme="2" tint="-0.249977111117893"/>
      </right>
      <top style="thin">
        <color indexed="64"/>
      </top>
      <bottom style="thin">
        <color indexed="64"/>
      </bottom>
      <diagonal/>
    </border>
    <border>
      <left style="thin">
        <color theme="2" tint="-0.249977111117893"/>
      </left>
      <right style="thin">
        <color theme="2" tint="-0.249977111117893"/>
      </right>
      <top/>
      <bottom/>
      <diagonal/>
    </border>
    <border>
      <left style="thin">
        <color theme="2" tint="-0.249977111117893"/>
      </left>
      <right/>
      <top style="thin">
        <color theme="2" tint="-0.249977111117893"/>
      </top>
      <bottom style="thin">
        <color theme="2" tint="-0.249977111117893"/>
      </bottom>
      <diagonal/>
    </border>
    <border>
      <left style="thin">
        <color theme="2" tint="-0.249977111117893"/>
      </left>
      <right/>
      <top/>
      <bottom style="thin">
        <color theme="2" tint="-0.249977111117893"/>
      </bottom>
      <diagonal/>
    </border>
    <border>
      <left style="thin">
        <color theme="2" tint="-0.249977111117893"/>
      </left>
      <right/>
      <top/>
      <bottom style="thin">
        <color indexed="64"/>
      </bottom>
      <diagonal/>
    </border>
    <border>
      <left style="thin">
        <color theme="2" tint="-0.249977111117893"/>
      </left>
      <right/>
      <top style="thin">
        <color indexed="64"/>
      </top>
      <bottom style="thin">
        <color indexed="64"/>
      </bottom>
      <diagonal/>
    </border>
    <border>
      <left style="thin">
        <color theme="2" tint="-0.249977111117893"/>
      </left>
      <right/>
      <top style="thin">
        <color indexed="64"/>
      </top>
      <bottom style="thin">
        <color theme="2" tint="-0.249977111117893"/>
      </bottom>
      <diagonal/>
    </border>
    <border>
      <left/>
      <right/>
      <top style="thin">
        <color theme="2" tint="-0.249977111117893"/>
      </top>
      <bottom style="thin">
        <color theme="2" tint="-0.249977111117893"/>
      </bottom>
      <diagonal/>
    </border>
    <border>
      <left/>
      <right/>
      <top/>
      <bottom style="thin">
        <color theme="2" tint="-0.249977111117893"/>
      </bottom>
      <diagonal/>
    </border>
    <border>
      <left/>
      <right/>
      <top/>
      <bottom style="thin">
        <color indexed="64"/>
      </bottom>
      <diagonal/>
    </border>
    <border>
      <left/>
      <right/>
      <top style="thin">
        <color indexed="64"/>
      </top>
      <bottom style="thin">
        <color indexed="64"/>
      </bottom>
      <diagonal/>
    </border>
    <border>
      <left/>
      <right/>
      <top style="thin">
        <color indexed="64"/>
      </top>
      <bottom style="thin">
        <color theme="2" tint="-0.249977111117893"/>
      </bottom>
      <diagonal/>
    </border>
    <border>
      <left/>
      <right/>
      <top/>
      <bottom style="thin">
        <color theme="0" tint="-0.249977111117893"/>
      </bottom>
      <diagonal/>
    </border>
    <border>
      <left/>
      <right/>
      <top style="thin">
        <color theme="0" tint="-0.249977111117893"/>
      </top>
      <bottom style="thin">
        <color theme="2" tint="-0.249977111117893"/>
      </bottom>
      <diagonal/>
    </border>
    <border>
      <left style="thin">
        <color theme="0" tint="-0.249977111117893"/>
      </left>
      <right/>
      <top style="thin">
        <color theme="0" tint="-0.249977111117893"/>
      </top>
      <bottom style="thin">
        <color theme="2" tint="-0.249977111117893"/>
      </bottom>
      <diagonal/>
    </border>
    <border>
      <left style="thin">
        <color theme="0" tint="-0.249977111117893"/>
      </left>
      <right/>
      <top/>
      <bottom/>
      <diagonal/>
    </border>
    <border>
      <left/>
      <right style="thin">
        <color theme="0" tint="-0.249977111117893"/>
      </right>
      <top style="thin">
        <color theme="0" tint="-0.249977111117893"/>
      </top>
      <bottom style="thin">
        <color theme="2" tint="-0.249977111117893"/>
      </bottom>
      <diagonal/>
    </border>
  </borders>
  <cellStyleXfs count="2">
    <xf numFmtId="0" fontId="0" fillId="0" borderId="0"/>
    <xf numFmtId="0" fontId="6" fillId="0" borderId="0" applyNumberFormat="0" applyFill="0" applyBorder="0" applyAlignment="0" applyProtection="0"/>
  </cellStyleXfs>
  <cellXfs count="103">
    <xf numFmtId="0" fontId="0" fillId="0" borderId="0" xfId="0"/>
    <xf numFmtId="0" fontId="3" fillId="0" borderId="0" xfId="0" applyFont="1"/>
    <xf numFmtId="0" fontId="3" fillId="0" borderId="3" xfId="0" applyFont="1" applyBorder="1" applyAlignment="1">
      <alignment horizontal="center"/>
    </xf>
    <xf numFmtId="0" fontId="3" fillId="3" borderId="3" xfId="0" applyFont="1" applyFill="1" applyBorder="1" applyAlignment="1">
      <alignment horizontal="center"/>
    </xf>
    <xf numFmtId="0" fontId="0" fillId="0" borderId="4" xfId="0" applyBorder="1" applyAlignment="1">
      <alignment horizontal="center"/>
    </xf>
    <xf numFmtId="0" fontId="0" fillId="0" borderId="5" xfId="0" applyBorder="1"/>
    <xf numFmtId="0" fontId="4" fillId="3" borderId="6" xfId="0" applyFont="1" applyFill="1" applyBorder="1"/>
    <xf numFmtId="0" fontId="0" fillId="0" borderId="4" xfId="0" applyBorder="1"/>
    <xf numFmtId="0" fontId="0" fillId="0" borderId="3" xfId="0" applyBorder="1"/>
    <xf numFmtId="0" fontId="0" fillId="3" borderId="3" xfId="0" applyFill="1" applyBorder="1"/>
    <xf numFmtId="0" fontId="0" fillId="0" borderId="3" xfId="0" applyBorder="1" applyAlignment="1">
      <alignment horizontal="center"/>
    </xf>
    <xf numFmtId="0" fontId="0" fillId="0" borderId="5" xfId="0" applyBorder="1" applyAlignment="1">
      <alignment horizontal="center"/>
    </xf>
    <xf numFmtId="0" fontId="4" fillId="3" borderId="6" xfId="0" applyFon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3" borderId="1" xfId="0"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0" fillId="0" borderId="1" xfId="0" applyBorder="1"/>
    <xf numFmtId="0" fontId="0" fillId="0" borderId="10" xfId="0" applyBorder="1"/>
    <xf numFmtId="0" fontId="0" fillId="0" borderId="11" xfId="0" applyBorder="1"/>
    <xf numFmtId="0" fontId="4" fillId="3" borderId="12" xfId="0" applyFont="1" applyFill="1" applyBorder="1"/>
    <xf numFmtId="0" fontId="0" fillId="0" borderId="2" xfId="0" applyBorder="1"/>
    <xf numFmtId="0" fontId="0" fillId="0" borderId="13" xfId="0" applyBorder="1"/>
    <xf numFmtId="0" fontId="0" fillId="0" borderId="14" xfId="0" applyBorder="1"/>
    <xf numFmtId="0" fontId="1" fillId="3" borderId="14" xfId="0" applyFont="1" applyFill="1" applyBorder="1"/>
    <xf numFmtId="0" fontId="1" fillId="3" borderId="17" xfId="0" applyFont="1" applyFill="1" applyBorder="1"/>
    <xf numFmtId="0" fontId="4" fillId="3" borderId="14" xfId="0" applyFont="1" applyFill="1" applyBorder="1"/>
    <xf numFmtId="0" fontId="0" fillId="0" borderId="1"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4" fillId="3" borderId="12" xfId="0" applyFont="1" applyFill="1" applyBorder="1" applyAlignment="1">
      <alignment horizontal="center"/>
    </xf>
    <xf numFmtId="0" fontId="0" fillId="0" borderId="2" xfId="0" applyBorder="1" applyAlignment="1">
      <alignment horizontal="center"/>
    </xf>
    <xf numFmtId="0" fontId="0" fillId="0" borderId="13" xfId="0" applyBorder="1" applyAlignment="1">
      <alignment horizontal="center"/>
    </xf>
    <xf numFmtId="0" fontId="0" fillId="2" borderId="1" xfId="0" applyFill="1" applyBorder="1" applyAlignment="1">
      <alignment horizontal="center"/>
    </xf>
    <xf numFmtId="0" fontId="0" fillId="2" borderId="1" xfId="0" applyFill="1" applyBorder="1"/>
    <xf numFmtId="0" fontId="0" fillId="0" borderId="8" xfId="0" applyBorder="1"/>
    <xf numFmtId="0" fontId="3" fillId="0" borderId="19" xfId="0" applyFont="1" applyBorder="1" applyAlignment="1">
      <alignment horizontal="center"/>
    </xf>
    <xf numFmtId="0" fontId="3" fillId="3" borderId="19" xfId="0" applyFont="1" applyFill="1" applyBorder="1" applyAlignment="1">
      <alignment horizontal="center"/>
    </xf>
    <xf numFmtId="0" fontId="4" fillId="3" borderId="22" xfId="0" applyFont="1" applyFill="1" applyBorder="1" applyAlignment="1">
      <alignment horizontal="center"/>
    </xf>
    <xf numFmtId="0" fontId="3" fillId="0" borderId="14" xfId="0" applyFont="1" applyBorder="1"/>
    <xf numFmtId="0" fontId="3" fillId="0" borderId="15" xfId="0" applyFont="1" applyBorder="1"/>
    <xf numFmtId="0" fontId="3" fillId="0" borderId="16" xfId="0" applyFont="1" applyBorder="1"/>
    <xf numFmtId="0" fontId="3" fillId="0" borderId="18" xfId="0" applyFont="1" applyBorder="1"/>
    <xf numFmtId="0" fontId="3" fillId="0" borderId="9" xfId="0" applyFont="1" applyBorder="1"/>
    <xf numFmtId="0" fontId="2" fillId="0" borderId="10" xfId="0" applyFont="1" applyBorder="1" applyAlignment="1">
      <alignment horizontal="center"/>
    </xf>
    <xf numFmtId="0" fontId="0" fillId="2" borderId="2" xfId="0" applyFill="1" applyBorder="1"/>
    <xf numFmtId="0" fontId="0" fillId="2" borderId="10" xfId="0" applyFill="1" applyBorder="1" applyAlignment="1">
      <alignment horizontal="center"/>
    </xf>
    <xf numFmtId="0" fontId="0" fillId="3" borderId="1" xfId="0" applyFill="1" applyBorder="1" applyAlignment="1">
      <alignment horizontal="center"/>
    </xf>
    <xf numFmtId="0" fontId="0" fillId="3" borderId="3" xfId="0" applyFill="1" applyBorder="1" applyAlignment="1">
      <alignment horizontal="center"/>
    </xf>
    <xf numFmtId="0" fontId="8" fillId="0" borderId="0" xfId="0" applyFont="1" applyAlignment="1">
      <alignment horizontal="left" vertical="center" indent="1"/>
    </xf>
    <xf numFmtId="0" fontId="8" fillId="0" borderId="0" xfId="0" applyFont="1" applyAlignment="1">
      <alignment horizontal="left" vertical="center" indent="5"/>
    </xf>
    <xf numFmtId="0" fontId="9" fillId="0" borderId="0" xfId="0" applyFont="1" applyAlignment="1">
      <alignment horizontal="left" vertical="top"/>
    </xf>
    <xf numFmtId="0" fontId="10" fillId="0" borderId="0" xfId="0" applyFont="1"/>
    <xf numFmtId="0" fontId="11" fillId="0" borderId="0" xfId="0" applyFont="1"/>
    <xf numFmtId="0" fontId="12" fillId="0" borderId="0" xfId="0" applyFont="1"/>
    <xf numFmtId="0" fontId="13" fillId="0" borderId="0" xfId="1" applyFont="1"/>
    <xf numFmtId="0" fontId="15" fillId="0" borderId="0" xfId="0" applyFont="1"/>
    <xf numFmtId="0" fontId="14" fillId="0" borderId="0" xfId="0" applyFont="1"/>
    <xf numFmtId="0" fontId="16" fillId="0" borderId="0" xfId="0" applyFont="1" applyAlignment="1">
      <alignment horizontal="left" vertical="center" indent="1"/>
    </xf>
    <xf numFmtId="0" fontId="16" fillId="0" borderId="0" xfId="0" applyFont="1" applyAlignment="1">
      <alignment horizontal="left" vertical="center" indent="5"/>
    </xf>
    <xf numFmtId="0" fontId="0" fillId="0" borderId="24" xfId="0" applyBorder="1"/>
    <xf numFmtId="0" fontId="14" fillId="0" borderId="0" xfId="0" applyFont="1" applyAlignment="1">
      <alignment horizontal="left"/>
    </xf>
    <xf numFmtId="0" fontId="0" fillId="0" borderId="27" xfId="0" applyBorder="1"/>
    <xf numFmtId="0" fontId="12" fillId="0" borderId="27" xfId="0" applyFont="1" applyBorder="1"/>
    <xf numFmtId="0" fontId="0" fillId="0" borderId="0" xfId="0" applyAlignment="1">
      <alignment horizontal="left" vertical="top" wrapText="1"/>
    </xf>
    <xf numFmtId="0" fontId="0" fillId="2" borderId="0" xfId="0" applyFill="1" applyAlignment="1">
      <alignment horizontal="left" vertical="top" wrapText="1"/>
    </xf>
    <xf numFmtId="0" fontId="2" fillId="0" borderId="0" xfId="0" applyFont="1" applyAlignment="1">
      <alignment horizontal="left" vertical="top" wrapText="1"/>
    </xf>
    <xf numFmtId="0" fontId="3" fillId="0" borderId="14"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3" xfId="0" applyBorder="1" applyAlignment="1">
      <alignment horizontal="center"/>
    </xf>
    <xf numFmtId="0" fontId="0" fillId="3" borderId="19" xfId="0" applyFill="1" applyBorder="1"/>
    <xf numFmtId="0" fontId="3" fillId="0" borderId="4"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left"/>
    </xf>
    <xf numFmtId="0" fontId="0" fillId="0" borderId="0" xfId="0" applyAlignment="1">
      <alignment horizontal="center"/>
    </xf>
    <xf numFmtId="0" fontId="8" fillId="5" borderId="0" xfId="0" applyFont="1" applyFill="1" applyAlignment="1">
      <alignment vertical="top"/>
    </xf>
    <xf numFmtId="0" fontId="0" fillId="5" borderId="0" xfId="0" applyFill="1"/>
    <xf numFmtId="0" fontId="0" fillId="6" borderId="0" xfId="0" applyFill="1"/>
    <xf numFmtId="0" fontId="12" fillId="0" borderId="0" xfId="0" applyFont="1" applyAlignment="1">
      <alignment wrapText="1"/>
    </xf>
    <xf numFmtId="0" fontId="12" fillId="0" borderId="0" xfId="0" applyFont="1" applyAlignment="1">
      <alignment horizontal="left" vertical="top" wrapText="1"/>
    </xf>
    <xf numFmtId="0" fontId="12" fillId="0" borderId="0" xfId="0" applyFont="1" applyAlignment="1">
      <alignment vertical="top" wrapText="1"/>
    </xf>
    <xf numFmtId="0" fontId="18" fillId="0" borderId="0" xfId="0" applyFont="1" applyAlignment="1">
      <alignment horizontal="left" vertical="top"/>
    </xf>
    <xf numFmtId="0" fontId="18" fillId="4" borderId="0" xfId="0" applyFont="1" applyFill="1" applyAlignment="1">
      <alignment horizontal="left" vertical="center"/>
    </xf>
    <xf numFmtId="0" fontId="19" fillId="0" borderId="0" xfId="0" applyFont="1" applyAlignment="1">
      <alignment horizontal="left" vertical="center"/>
    </xf>
    <xf numFmtId="0" fontId="18" fillId="0" borderId="0" xfId="0" applyFont="1" applyAlignment="1">
      <alignment vertical="top"/>
    </xf>
    <xf numFmtId="0" fontId="19" fillId="0" borderId="0" xfId="0" applyFont="1" applyAlignment="1">
      <alignment vertical="top" wrapText="1"/>
    </xf>
    <xf numFmtId="0" fontId="18" fillId="0" borderId="0" xfId="0" applyFont="1" applyAlignment="1">
      <alignment horizontal="left" vertical="center"/>
    </xf>
    <xf numFmtId="0" fontId="13" fillId="0" borderId="0" xfId="1" applyFont="1" applyFill="1" applyBorder="1" applyAlignment="1">
      <alignment horizontal="left" vertical="center"/>
    </xf>
    <xf numFmtId="0" fontId="18" fillId="0" borderId="0" xfId="0" applyFont="1" applyAlignment="1">
      <alignment horizontal="left"/>
    </xf>
    <xf numFmtId="0" fontId="12" fillId="0" borderId="0" xfId="0" applyFont="1" applyAlignment="1">
      <alignment horizontal="left" vertical="center" indent="1"/>
    </xf>
    <xf numFmtId="0" fontId="19" fillId="0" borderId="0" xfId="0" applyFont="1" applyAlignment="1">
      <alignment horizontal="left" vertical="center" wrapText="1"/>
    </xf>
    <xf numFmtId="0" fontId="13" fillId="0" borderId="0" xfId="1" applyFont="1" applyBorder="1" applyAlignment="1">
      <alignment horizontal="left" vertical="center"/>
    </xf>
    <xf numFmtId="0" fontId="14" fillId="4" borderId="0" xfId="0" applyFont="1" applyFill="1"/>
    <xf numFmtId="0" fontId="13" fillId="0" borderId="0" xfId="1" applyFont="1" applyBorder="1"/>
    <xf numFmtId="0" fontId="19" fillId="0" borderId="0" xfId="0" applyFont="1" applyAlignment="1">
      <alignment horizontal="left" vertical="center" wrapText="1"/>
    </xf>
    <xf numFmtId="0" fontId="3" fillId="0" borderId="26" xfId="0" applyFont="1" applyBorder="1" applyAlignment="1">
      <alignment horizontal="center"/>
    </xf>
    <xf numFmtId="0" fontId="3" fillId="0" borderId="25" xfId="0" applyFont="1" applyBorder="1" applyAlignment="1">
      <alignment horizontal="center"/>
    </xf>
    <xf numFmtId="0" fontId="3" fillId="0" borderId="28" xfId="0" applyFont="1" applyBorder="1" applyAlignment="1">
      <alignment horizontal="center"/>
    </xf>
    <xf numFmtId="0" fontId="18" fillId="0" borderId="0" xfId="0" applyFont="1"/>
    <xf numFmtId="0" fontId="6" fillId="0" borderId="0" xfId="1"/>
  </cellXfs>
  <cellStyles count="2">
    <cellStyle name="Hyperlink" xfId="1" builtinId="8"/>
    <cellStyle name="Normal" xfId="0" builtinId="0"/>
  </cellStyles>
  <dxfs count="0"/>
  <tableStyles count="0" defaultTableStyle="TableStyleMedium2" defaultPivotStyle="PivotStyleLight16"/>
  <colors>
    <mruColors>
      <color rgb="FF0072CE"/>
      <color rgb="FF142062"/>
      <color rgb="FF12436D"/>
      <color rgb="FF28A1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491490</xdr:colOff>
      <xdr:row>0</xdr:row>
      <xdr:rowOff>0</xdr:rowOff>
    </xdr:from>
    <xdr:to>
      <xdr:col>20</xdr:col>
      <xdr:colOff>304800</xdr:colOff>
      <xdr:row>3</xdr:row>
      <xdr:rowOff>377696</xdr:rowOff>
    </xdr:to>
    <xdr:pic>
      <xdr:nvPicPr>
        <xdr:cNvPr id="2" name="Picture 1" descr="A close-up of a logo&#10;&#10;Description automatically generated">
          <a:extLst>
            <a:ext uri="{FF2B5EF4-FFF2-40B4-BE49-F238E27FC236}">
              <a16:creationId xmlns:a16="http://schemas.microsoft.com/office/drawing/2014/main" id="{20CD3F8C-34CA-D471-05A6-DF2F8206209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45090" y="0"/>
          <a:ext cx="2251710" cy="125399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energyintelligence@economy-ni.gov.uk%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26E2E-D4FF-4FF6-9EF4-B8147307E94A}">
  <dimension ref="A2:U43"/>
  <sheetViews>
    <sheetView showGridLines="0" tabSelected="1" topLeftCell="A2" workbookViewId="0">
      <selection activeCell="A25" sqref="A25"/>
    </sheetView>
  </sheetViews>
  <sheetFormatPr defaultRowHeight="14.4" x14ac:dyDescent="0.3"/>
  <cols>
    <col min="1" max="1" width="194.44140625" customWidth="1"/>
  </cols>
  <sheetData>
    <row r="2" spans="1:21" ht="31.2" x14ac:dyDescent="0.6">
      <c r="A2" s="53" t="s">
        <v>56</v>
      </c>
    </row>
    <row r="3" spans="1:21" ht="23.4" x14ac:dyDescent="0.45">
      <c r="A3" s="57" t="s">
        <v>73</v>
      </c>
    </row>
    <row r="4" spans="1:21" ht="31.2" x14ac:dyDescent="0.6">
      <c r="A4" s="53"/>
    </row>
    <row r="5" spans="1:21" ht="5.4" customHeight="1" x14ac:dyDescent="0.3">
      <c r="A5" s="78"/>
      <c r="B5" s="79"/>
      <c r="C5" s="79"/>
      <c r="D5" s="79"/>
      <c r="E5" s="79"/>
      <c r="F5" s="79"/>
      <c r="G5" s="79"/>
      <c r="H5" s="79"/>
      <c r="I5" s="79"/>
      <c r="J5" s="79"/>
      <c r="K5" s="79"/>
      <c r="L5" s="79"/>
      <c r="M5" s="79"/>
      <c r="N5" s="79"/>
      <c r="O5" s="79"/>
      <c r="P5" s="79"/>
      <c r="Q5" s="79"/>
      <c r="R5" s="79"/>
      <c r="S5" s="79"/>
      <c r="T5" s="79"/>
      <c r="U5" s="79"/>
    </row>
    <row r="6" spans="1:21" ht="5.4" customHeight="1" x14ac:dyDescent="0.3">
      <c r="A6" s="80"/>
      <c r="B6" s="80"/>
      <c r="C6" s="80"/>
      <c r="D6" s="80"/>
      <c r="E6" s="80"/>
      <c r="F6" s="80"/>
      <c r="G6" s="80"/>
      <c r="H6" s="80"/>
      <c r="I6" s="80"/>
      <c r="J6" s="80"/>
      <c r="K6" s="80"/>
      <c r="L6" s="80"/>
      <c r="M6" s="80"/>
      <c r="N6" s="80"/>
      <c r="O6" s="80"/>
      <c r="P6" s="80"/>
      <c r="Q6" s="80"/>
      <c r="R6" s="80"/>
      <c r="S6" s="80"/>
      <c r="T6" s="80"/>
      <c r="U6" s="80"/>
    </row>
    <row r="7" spans="1:21" ht="18" x14ac:dyDescent="0.35">
      <c r="A7" s="54" t="s">
        <v>62</v>
      </c>
    </row>
    <row r="8" spans="1:21" ht="31.2" x14ac:dyDescent="0.3">
      <c r="A8" s="81" t="s">
        <v>105</v>
      </c>
    </row>
    <row r="9" spans="1:21" ht="15.6" x14ac:dyDescent="0.3">
      <c r="A9" s="55"/>
    </row>
    <row r="10" spans="1:21" ht="34.5" customHeight="1" x14ac:dyDescent="0.3">
      <c r="A10" s="82" t="s">
        <v>106</v>
      </c>
    </row>
    <row r="11" spans="1:21" ht="15.6" x14ac:dyDescent="0.3">
      <c r="A11" s="58" t="s">
        <v>76</v>
      </c>
    </row>
    <row r="13" spans="1:21" ht="62.4" x14ac:dyDescent="0.3">
      <c r="A13" s="81" t="s">
        <v>108</v>
      </c>
    </row>
    <row r="14" spans="1:21" ht="15.6" x14ac:dyDescent="0.3">
      <c r="A14" s="58"/>
    </row>
    <row r="15" spans="1:21" ht="15.6" x14ac:dyDescent="0.3">
      <c r="A15" s="101" t="s">
        <v>111</v>
      </c>
    </row>
    <row r="16" spans="1:21" x14ac:dyDescent="0.3">
      <c r="A16" t="s">
        <v>112</v>
      </c>
    </row>
    <row r="17" spans="1:2" x14ac:dyDescent="0.3">
      <c r="A17" s="102" t="s">
        <v>113</v>
      </c>
    </row>
    <row r="18" spans="1:2" ht="15.6" x14ac:dyDescent="0.3">
      <c r="A18" s="55" t="s">
        <v>114</v>
      </c>
    </row>
    <row r="19" spans="1:2" ht="15.6" x14ac:dyDescent="0.3">
      <c r="A19" s="55"/>
    </row>
    <row r="20" spans="1:2" ht="18" x14ac:dyDescent="0.35">
      <c r="A20" s="54" t="s">
        <v>61</v>
      </c>
    </row>
    <row r="21" spans="1:2" ht="15.6" x14ac:dyDescent="0.3">
      <c r="A21" s="55" t="s">
        <v>74</v>
      </c>
    </row>
    <row r="22" spans="1:2" ht="15.6" x14ac:dyDescent="0.3">
      <c r="A22" s="55" t="s">
        <v>58</v>
      </c>
    </row>
    <row r="24" spans="1:2" x14ac:dyDescent="0.3">
      <c r="A24" s="1" t="s">
        <v>59</v>
      </c>
    </row>
    <row r="25" spans="1:2" ht="15.6" x14ac:dyDescent="0.3">
      <c r="A25" s="55" t="s">
        <v>63</v>
      </c>
    </row>
    <row r="26" spans="1:2" ht="15.6" x14ac:dyDescent="0.3">
      <c r="A26" s="55" t="s">
        <v>64</v>
      </c>
    </row>
    <row r="27" spans="1:2" ht="15.6" x14ac:dyDescent="0.3">
      <c r="A27" s="55" t="s">
        <v>65</v>
      </c>
    </row>
    <row r="29" spans="1:2" x14ac:dyDescent="0.3">
      <c r="A29" s="1" t="s">
        <v>60</v>
      </c>
    </row>
    <row r="30" spans="1:2" ht="15.6" x14ac:dyDescent="0.3">
      <c r="A30" s="55" t="s">
        <v>66</v>
      </c>
    </row>
    <row r="31" spans="1:2" ht="15.6" x14ac:dyDescent="0.3">
      <c r="A31" s="55" t="s">
        <v>67</v>
      </c>
      <c r="B31" s="52"/>
    </row>
    <row r="32" spans="1:2" ht="15.6" x14ac:dyDescent="0.3">
      <c r="A32" s="55" t="s">
        <v>68</v>
      </c>
    </row>
    <row r="33" spans="1:1" ht="15.6" x14ac:dyDescent="0.3">
      <c r="A33" s="55" t="s">
        <v>69</v>
      </c>
    </row>
    <row r="34" spans="1:1" ht="15.6" x14ac:dyDescent="0.3">
      <c r="A34" s="55" t="s">
        <v>70</v>
      </c>
    </row>
    <row r="35" spans="1:1" ht="15.6" x14ac:dyDescent="0.3">
      <c r="A35" s="55" t="s">
        <v>71</v>
      </c>
    </row>
    <row r="37" spans="1:1" ht="15.6" x14ac:dyDescent="0.3">
      <c r="A37" s="55" t="s">
        <v>75</v>
      </c>
    </row>
    <row r="38" spans="1:1" ht="15.6" x14ac:dyDescent="0.3">
      <c r="A38" s="55" t="s">
        <v>72</v>
      </c>
    </row>
    <row r="40" spans="1:1" ht="18" x14ac:dyDescent="0.35">
      <c r="A40" s="54" t="s">
        <v>57</v>
      </c>
    </row>
    <row r="41" spans="1:1" ht="15.6" x14ac:dyDescent="0.3">
      <c r="A41" s="56" t="str">
        <f>HYPERLINK("https://www.economy-ni.gov.uk/sites/default/files/publications/economy/Energy-Strategy-for-Northern-Ireland-path-to-net-zero.pdf", "Northern Ireland Energy Strategy - Path to Net Zero Energy")</f>
        <v>Northern Ireland Energy Strategy - Path to Net Zero Energy</v>
      </c>
    </row>
    <row r="42" spans="1:1" ht="15.6" x14ac:dyDescent="0.3">
      <c r="A42" s="56" t="str">
        <f>HYPERLINK("https://www.economy-ni.gov.uk/articles/energy-strategy-targets-and-metrics-monitoring", "Energy Strategy Targets and Metrics Monitoring")</f>
        <v>Energy Strategy Targets and Metrics Monitoring</v>
      </c>
    </row>
    <row r="43" spans="1:1" ht="15.6" x14ac:dyDescent="0.3">
      <c r="A43" s="56" t="str">
        <f>HYPERLINK("https://datavis.nisra.gov.uk/economy/Energy_Strategy_Dashboard_202601.html","Energy Strategy Targets and Metrics Monitoring Interactive Dashboard")</f>
        <v>Energy Strategy Targets and Metrics Monitoring Interactive Dashboard</v>
      </c>
    </row>
  </sheetData>
  <hyperlinks>
    <hyperlink ref="A17" r:id="rId1" xr:uid="{66B9E392-5C94-4952-A320-043957B6EA1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3493-B88C-42E5-A373-8CB76BADDA9A}">
  <dimension ref="A1:E71"/>
  <sheetViews>
    <sheetView showGridLines="0" workbookViewId="0">
      <selection activeCell="B8" sqref="B8"/>
    </sheetView>
  </sheetViews>
  <sheetFormatPr defaultRowHeight="15.6" x14ac:dyDescent="0.3"/>
  <cols>
    <col min="1" max="1" width="22.6640625" style="55" customWidth="1"/>
    <col min="2" max="2" width="148.5546875" style="55" customWidth="1"/>
    <col min="3" max="16384" width="8.88671875" style="55"/>
  </cols>
  <sheetData>
    <row r="1" spans="1:5" x14ac:dyDescent="0.3">
      <c r="A1" s="58" t="s">
        <v>82</v>
      </c>
    </row>
    <row r="2" spans="1:5" x14ac:dyDescent="0.3">
      <c r="A2" s="58" t="s">
        <v>89</v>
      </c>
    </row>
    <row r="3" spans="1:5" x14ac:dyDescent="0.3">
      <c r="A3" s="56" t="str">
        <f>HYPERLINK("https://www.economy-ni.gov.uk/sites/default/files/2025-12/Energy%20Strategy%20Targets%20and%20Metrics%20-%20A%20Methodology%20Report%20-%20FINAL.PDF", "Energy Strategy Targets and Metrics: A Methodology Report")</f>
        <v>Energy Strategy Targets and Metrics: A Methodology Report</v>
      </c>
    </row>
    <row r="5" spans="1:5" x14ac:dyDescent="0.3">
      <c r="A5" s="85" t="s">
        <v>1</v>
      </c>
      <c r="B5" s="85" t="s">
        <v>0</v>
      </c>
      <c r="C5" s="86"/>
    </row>
    <row r="6" spans="1:5" ht="34.200000000000003" customHeight="1" x14ac:dyDescent="0.3">
      <c r="A6" s="87" t="s">
        <v>38</v>
      </c>
      <c r="B6" s="88" t="s">
        <v>109</v>
      </c>
      <c r="C6" s="86"/>
    </row>
    <row r="7" spans="1:5" ht="31.95" customHeight="1" x14ac:dyDescent="0.3">
      <c r="A7" s="87" t="s">
        <v>26</v>
      </c>
      <c r="B7" s="88" t="s">
        <v>90</v>
      </c>
      <c r="C7" s="86"/>
    </row>
    <row r="8" spans="1:5" ht="31.2" x14ac:dyDescent="0.3">
      <c r="A8" s="87" t="s">
        <v>3</v>
      </c>
      <c r="B8" s="88" t="s">
        <v>86</v>
      </c>
      <c r="C8" s="86"/>
    </row>
    <row r="9" spans="1:5" x14ac:dyDescent="0.3">
      <c r="A9" s="89" t="s">
        <v>79</v>
      </c>
      <c r="B9" s="90" t="str">
        <f>HYPERLINK("https://www.gov.uk/government/collections/total-final-energy-consumption-at-sub-national-level", "Sub-national total final energy consumption data")</f>
        <v>Sub-national total final energy consumption data</v>
      </c>
      <c r="C9" s="86"/>
    </row>
    <row r="10" spans="1:5" x14ac:dyDescent="0.3">
      <c r="C10" s="86"/>
    </row>
    <row r="11" spans="1:5" ht="171.6" x14ac:dyDescent="0.3">
      <c r="A11" s="84" t="s">
        <v>81</v>
      </c>
      <c r="B11" s="83" t="s">
        <v>110</v>
      </c>
      <c r="C11" s="86"/>
    </row>
    <row r="12" spans="1:5" x14ac:dyDescent="0.3">
      <c r="A12" s="89"/>
      <c r="B12" s="90"/>
      <c r="C12" s="86"/>
    </row>
    <row r="13" spans="1:5" x14ac:dyDescent="0.3">
      <c r="A13" s="89"/>
      <c r="B13" s="90"/>
      <c r="C13" s="86"/>
    </row>
    <row r="14" spans="1:5" x14ac:dyDescent="0.3">
      <c r="A14" s="85" t="s">
        <v>1</v>
      </c>
      <c r="B14" s="85" t="s">
        <v>17</v>
      </c>
      <c r="C14" s="86"/>
    </row>
    <row r="15" spans="1:5" x14ac:dyDescent="0.3">
      <c r="A15" s="91" t="s">
        <v>38</v>
      </c>
      <c r="B15" s="86" t="s">
        <v>91</v>
      </c>
      <c r="C15" s="86"/>
    </row>
    <row r="16" spans="1:5" x14ac:dyDescent="0.3">
      <c r="A16" s="91" t="s">
        <v>26</v>
      </c>
      <c r="B16" s="86" t="s">
        <v>41</v>
      </c>
      <c r="C16" s="86"/>
      <c r="E16" s="92"/>
    </row>
    <row r="17" spans="1:3" x14ac:dyDescent="0.3">
      <c r="A17" s="91" t="s">
        <v>3</v>
      </c>
      <c r="B17" s="86" t="s">
        <v>18</v>
      </c>
      <c r="C17" s="86"/>
    </row>
    <row r="18" spans="1:3" x14ac:dyDescent="0.3">
      <c r="A18" s="91" t="s">
        <v>79</v>
      </c>
      <c r="B18" s="90" t="str">
        <f>HYPERLINK("https://www.economy-ni.gov.uk/articles/electricity-consumption-and-renewable-generation-statistics", "Electricity Consumption and Renewable Generation in Northern Ireland")</f>
        <v>Electricity Consumption and Renewable Generation in Northern Ireland</v>
      </c>
      <c r="C18" s="86"/>
    </row>
    <row r="19" spans="1:3" x14ac:dyDescent="0.3">
      <c r="A19" s="91" t="s">
        <v>81</v>
      </c>
      <c r="B19" s="86" t="s">
        <v>87</v>
      </c>
      <c r="C19" s="86"/>
    </row>
    <row r="20" spans="1:3" x14ac:dyDescent="0.3">
      <c r="A20" s="89"/>
      <c r="B20" s="90"/>
      <c r="C20" s="86"/>
    </row>
    <row r="21" spans="1:3" x14ac:dyDescent="0.3">
      <c r="A21" s="89"/>
      <c r="B21" s="90"/>
      <c r="C21" s="86"/>
    </row>
    <row r="22" spans="1:3" x14ac:dyDescent="0.3">
      <c r="A22" s="85" t="s">
        <v>1</v>
      </c>
      <c r="B22" s="85" t="s">
        <v>19</v>
      </c>
      <c r="C22" s="86"/>
    </row>
    <row r="23" spans="1:3" x14ac:dyDescent="0.3">
      <c r="A23" s="91" t="s">
        <v>38</v>
      </c>
      <c r="B23" s="86" t="s">
        <v>92</v>
      </c>
      <c r="C23" s="86"/>
    </row>
    <row r="24" spans="1:3" ht="14.4" customHeight="1" x14ac:dyDescent="0.3">
      <c r="A24" s="91" t="s">
        <v>26</v>
      </c>
      <c r="B24" s="97" t="s">
        <v>27</v>
      </c>
      <c r="C24" s="97"/>
    </row>
    <row r="25" spans="1:3" x14ac:dyDescent="0.3">
      <c r="A25" s="91" t="s">
        <v>3</v>
      </c>
      <c r="B25" s="86" t="s">
        <v>20</v>
      </c>
      <c r="C25" s="86"/>
    </row>
    <row r="26" spans="1:3" x14ac:dyDescent="0.3">
      <c r="A26" s="91" t="s">
        <v>79</v>
      </c>
      <c r="B26" s="94" t="str">
        <f>HYPERLINK("https://www.ons.gov.uk/economy/environmentalaccounts/methodologies/lowcarbonandrenewableenergyeconomylcreesurveyqmi", "Low Carbon and Renewable Energy Economy")</f>
        <v>Low Carbon and Renewable Energy Economy</v>
      </c>
      <c r="C26" s="86"/>
    </row>
    <row r="27" spans="1:3" x14ac:dyDescent="0.3">
      <c r="A27" s="91" t="s">
        <v>81</v>
      </c>
      <c r="B27" s="55" t="s">
        <v>93</v>
      </c>
      <c r="C27" s="86"/>
    </row>
    <row r="28" spans="1:3" x14ac:dyDescent="0.3">
      <c r="A28" s="89"/>
      <c r="B28" s="86"/>
      <c r="C28" s="86"/>
    </row>
    <row r="29" spans="1:3" x14ac:dyDescent="0.3">
      <c r="A29" s="89"/>
      <c r="B29" s="86"/>
      <c r="C29" s="86"/>
    </row>
    <row r="30" spans="1:3" x14ac:dyDescent="0.3">
      <c r="A30" s="85" t="s">
        <v>2</v>
      </c>
      <c r="B30" s="95" t="s">
        <v>80</v>
      </c>
    </row>
    <row r="31" spans="1:3" ht="31.2" x14ac:dyDescent="0.3">
      <c r="A31" s="84" t="s">
        <v>38</v>
      </c>
      <c r="B31" s="93" t="s">
        <v>94</v>
      </c>
      <c r="C31" s="86"/>
    </row>
    <row r="32" spans="1:3" x14ac:dyDescent="0.3">
      <c r="A32" s="84" t="s">
        <v>26</v>
      </c>
      <c r="B32" s="93" t="s">
        <v>42</v>
      </c>
      <c r="C32" s="93"/>
    </row>
    <row r="33" spans="1:2" x14ac:dyDescent="0.3">
      <c r="A33" s="84" t="s">
        <v>3</v>
      </c>
      <c r="B33" s="86" t="s">
        <v>20</v>
      </c>
    </row>
    <row r="34" spans="1:2" x14ac:dyDescent="0.3">
      <c r="A34" s="84" t="s">
        <v>79</v>
      </c>
      <c r="B34" s="94" t="str">
        <f>HYPERLINK("https://www.daera-ni.gov.uk/articles/northern-ireland-greenhouse-gas-inventory", "Northern Ireland greenhouse gas inventory")</f>
        <v>Northern Ireland greenhouse gas inventory</v>
      </c>
    </row>
    <row r="35" spans="1:2" ht="46.8" x14ac:dyDescent="0.3">
      <c r="A35" s="84" t="s">
        <v>81</v>
      </c>
      <c r="B35" s="81" t="s">
        <v>85</v>
      </c>
    </row>
    <row r="36" spans="1:2" x14ac:dyDescent="0.3">
      <c r="A36" s="89"/>
      <c r="B36" s="86"/>
    </row>
    <row r="37" spans="1:2" x14ac:dyDescent="0.3">
      <c r="A37" s="89"/>
      <c r="B37" s="86"/>
    </row>
    <row r="38" spans="1:2" x14ac:dyDescent="0.3">
      <c r="A38" s="85" t="s">
        <v>2</v>
      </c>
      <c r="B38" s="95" t="s">
        <v>21</v>
      </c>
    </row>
    <row r="39" spans="1:2" x14ac:dyDescent="0.3">
      <c r="A39" s="84" t="s">
        <v>38</v>
      </c>
      <c r="B39" s="55" t="s">
        <v>43</v>
      </c>
    </row>
    <row r="40" spans="1:2" x14ac:dyDescent="0.3">
      <c r="A40" s="84" t="s">
        <v>26</v>
      </c>
      <c r="B40" s="55" t="s">
        <v>27</v>
      </c>
    </row>
    <row r="41" spans="1:2" x14ac:dyDescent="0.3">
      <c r="A41" s="84" t="s">
        <v>3</v>
      </c>
      <c r="B41" s="86" t="s">
        <v>20</v>
      </c>
    </row>
    <row r="42" spans="1:2" x14ac:dyDescent="0.3">
      <c r="A42" s="84" t="s">
        <v>79</v>
      </c>
      <c r="B42" s="96" t="str">
        <f>HYPERLINK("https://www.ons.gov.uk/peoplepopulationandcommunity/personalandhouseholdfinances/expenditure/datasets/familyspendingworkbook3expenditurebyregion", "Family spending workbook 3: expenditure by region")</f>
        <v>Family spending workbook 3: expenditure by region</v>
      </c>
    </row>
    <row r="43" spans="1:2" ht="46.8" x14ac:dyDescent="0.3">
      <c r="A43" s="84" t="s">
        <v>81</v>
      </c>
      <c r="B43" s="81" t="s">
        <v>83</v>
      </c>
    </row>
    <row r="44" spans="1:2" x14ac:dyDescent="0.3">
      <c r="A44" s="89"/>
    </row>
    <row r="45" spans="1:2" x14ac:dyDescent="0.3">
      <c r="A45" s="89"/>
    </row>
    <row r="46" spans="1:2" x14ac:dyDescent="0.3">
      <c r="A46" s="85" t="s">
        <v>2</v>
      </c>
      <c r="B46" s="95" t="s">
        <v>22</v>
      </c>
    </row>
    <row r="47" spans="1:2" x14ac:dyDescent="0.3">
      <c r="A47" s="84" t="s">
        <v>38</v>
      </c>
      <c r="B47" s="55" t="s">
        <v>101</v>
      </c>
    </row>
    <row r="48" spans="1:2" x14ac:dyDescent="0.3">
      <c r="A48" s="84" t="s">
        <v>26</v>
      </c>
      <c r="B48" s="55" t="s">
        <v>44</v>
      </c>
    </row>
    <row r="49" spans="1:2" x14ac:dyDescent="0.3">
      <c r="A49" s="84" t="s">
        <v>3</v>
      </c>
      <c r="B49" s="86" t="s">
        <v>20</v>
      </c>
    </row>
    <row r="50" spans="1:2" x14ac:dyDescent="0.3">
      <c r="A50" s="84" t="s">
        <v>79</v>
      </c>
      <c r="B50" s="96" t="str">
        <f>HYPERLINK("https://www.nisra.gov.uk/statistics/business/annual-business-inquiry","Annual Business Inquiry")</f>
        <v>Annual Business Inquiry</v>
      </c>
    </row>
    <row r="51" spans="1:2" x14ac:dyDescent="0.3">
      <c r="A51" s="84" t="s">
        <v>81</v>
      </c>
      <c r="B51" s="55" t="s">
        <v>95</v>
      </c>
    </row>
    <row r="52" spans="1:2" x14ac:dyDescent="0.3">
      <c r="A52" s="89"/>
    </row>
    <row r="53" spans="1:2" x14ac:dyDescent="0.3">
      <c r="A53" s="89"/>
    </row>
    <row r="54" spans="1:2" x14ac:dyDescent="0.3">
      <c r="A54" s="85" t="s">
        <v>2</v>
      </c>
      <c r="B54" s="95" t="s">
        <v>23</v>
      </c>
    </row>
    <row r="55" spans="1:2" x14ac:dyDescent="0.3">
      <c r="A55" s="84" t="s">
        <v>38</v>
      </c>
      <c r="B55" s="55" t="s">
        <v>97</v>
      </c>
    </row>
    <row r="56" spans="1:2" x14ac:dyDescent="0.3">
      <c r="A56" s="84" t="s">
        <v>26</v>
      </c>
      <c r="B56" s="55" t="s">
        <v>45</v>
      </c>
    </row>
    <row r="57" spans="1:2" x14ac:dyDescent="0.3">
      <c r="A57" s="84" t="s">
        <v>3</v>
      </c>
      <c r="B57" s="86" t="s">
        <v>16</v>
      </c>
    </row>
    <row r="58" spans="1:2" x14ac:dyDescent="0.3">
      <c r="A58" s="84" t="s">
        <v>79</v>
      </c>
      <c r="B58" s="96" t="str">
        <f>HYPERLINK("https://www.nihe.gov.uk/working-with-us/research/house-condition-survey", "House Condition Survey")</f>
        <v>House Condition Survey</v>
      </c>
    </row>
    <row r="59" spans="1:2" ht="62.4" x14ac:dyDescent="0.3">
      <c r="A59" s="84" t="s">
        <v>81</v>
      </c>
      <c r="B59" s="81" t="s">
        <v>84</v>
      </c>
    </row>
    <row r="60" spans="1:2" x14ac:dyDescent="0.3">
      <c r="A60" s="89"/>
    </row>
    <row r="61" spans="1:2" x14ac:dyDescent="0.3">
      <c r="A61" s="89"/>
    </row>
    <row r="62" spans="1:2" x14ac:dyDescent="0.3">
      <c r="A62" s="85" t="s">
        <v>2</v>
      </c>
      <c r="B62" s="95" t="s">
        <v>24</v>
      </c>
    </row>
    <row r="63" spans="1:2" ht="16.8" customHeight="1" x14ac:dyDescent="0.3">
      <c r="A63" s="84" t="s">
        <v>38</v>
      </c>
      <c r="B63" s="82" t="s">
        <v>96</v>
      </c>
    </row>
    <row r="64" spans="1:2" x14ac:dyDescent="0.3">
      <c r="A64" s="84" t="s">
        <v>26</v>
      </c>
      <c r="B64" s="55" t="s">
        <v>49</v>
      </c>
    </row>
    <row r="65" spans="1:2" x14ac:dyDescent="0.3">
      <c r="A65" s="84" t="s">
        <v>3</v>
      </c>
      <c r="B65" s="86" t="s">
        <v>25</v>
      </c>
    </row>
    <row r="66" spans="1:2" x14ac:dyDescent="0.3">
      <c r="A66" s="84" t="s">
        <v>79</v>
      </c>
      <c r="B66" s="96" t="str">
        <f>HYPERLINK("https://www.uregni.gov.uk/market-information", "Retail Energy Market Monitoring Reports")</f>
        <v>Retail Energy Market Monitoring Reports</v>
      </c>
    </row>
    <row r="67" spans="1:2" ht="31.2" x14ac:dyDescent="0.3">
      <c r="A67" s="84" t="s">
        <v>81</v>
      </c>
      <c r="B67" s="81" t="s">
        <v>98</v>
      </c>
    </row>
    <row r="68" spans="1:2" x14ac:dyDescent="0.3">
      <c r="A68" s="89"/>
    </row>
    <row r="69" spans="1:2" x14ac:dyDescent="0.3">
      <c r="A69" s="89"/>
    </row>
    <row r="70" spans="1:2" x14ac:dyDescent="0.3">
      <c r="A70" s="89"/>
    </row>
    <row r="71" spans="1:2" x14ac:dyDescent="0.3">
      <c r="A71" s="89"/>
      <c r="B71" s="86"/>
    </row>
  </sheetData>
  <mergeCells count="1">
    <mergeCell ref="B24:C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C9E1-791F-4FFB-A450-262152E9A34B}">
  <dimension ref="A1:P36"/>
  <sheetViews>
    <sheetView showGridLines="0" workbookViewId="0">
      <selection activeCell="H7" sqref="H7"/>
    </sheetView>
  </sheetViews>
  <sheetFormatPr defaultRowHeight="14.4" x14ac:dyDescent="0.3"/>
  <cols>
    <col min="1" max="1" width="51.109375" customWidth="1"/>
    <col min="2" max="3" width="14.6640625" customWidth="1"/>
    <col min="4" max="15" width="8.109375" customWidth="1"/>
  </cols>
  <sheetData>
    <row r="1" spans="1:16" ht="15.6" x14ac:dyDescent="0.3">
      <c r="A1" s="62" t="s">
        <v>54</v>
      </c>
    </row>
    <row r="2" spans="1:16" ht="15.6" x14ac:dyDescent="0.3">
      <c r="A2" s="62"/>
    </row>
    <row r="3" spans="1:16" ht="15.6" x14ac:dyDescent="0.3">
      <c r="A3" s="62"/>
    </row>
    <row r="4" spans="1:16" x14ac:dyDescent="0.3">
      <c r="A4" s="61"/>
      <c r="D4" s="98">
        <v>2026</v>
      </c>
      <c r="E4" s="99"/>
      <c r="F4" s="99"/>
      <c r="G4" s="99"/>
      <c r="H4" s="99"/>
      <c r="I4" s="99"/>
      <c r="J4" s="99"/>
      <c r="K4" s="99"/>
      <c r="L4" s="99"/>
      <c r="M4" s="99"/>
      <c r="N4" s="99"/>
      <c r="O4" s="100"/>
      <c r="P4" s="63"/>
    </row>
    <row r="5" spans="1:16" ht="15.6" x14ac:dyDescent="0.3">
      <c r="B5" s="2" t="s">
        <v>3</v>
      </c>
      <c r="C5" s="2" t="s">
        <v>26</v>
      </c>
      <c r="D5" s="2" t="s">
        <v>4</v>
      </c>
      <c r="E5" s="16" t="s">
        <v>5</v>
      </c>
      <c r="F5" s="2" t="s">
        <v>6</v>
      </c>
      <c r="G5" s="2" t="s">
        <v>7</v>
      </c>
      <c r="H5" s="16" t="s">
        <v>8</v>
      </c>
      <c r="I5" s="37" t="s">
        <v>9</v>
      </c>
      <c r="J5" s="16" t="s">
        <v>10</v>
      </c>
      <c r="K5" s="16" t="s">
        <v>11</v>
      </c>
      <c r="L5" s="16" t="s">
        <v>12</v>
      </c>
      <c r="M5" s="16" t="s">
        <v>13</v>
      </c>
      <c r="N5" s="16" t="s">
        <v>14</v>
      </c>
      <c r="O5" s="68" t="s">
        <v>15</v>
      </c>
      <c r="P5" s="64"/>
    </row>
    <row r="6" spans="1:16" ht="15.6" x14ac:dyDescent="0.3">
      <c r="A6" s="25" t="s">
        <v>1</v>
      </c>
      <c r="B6" s="17"/>
      <c r="C6" s="3"/>
      <c r="D6" s="3"/>
      <c r="E6" s="3"/>
      <c r="F6" s="3"/>
      <c r="G6" s="3"/>
      <c r="H6" s="17"/>
      <c r="I6" s="38"/>
      <c r="J6" s="17"/>
      <c r="K6" s="17"/>
      <c r="L6" s="17"/>
      <c r="M6" s="17"/>
      <c r="N6" s="17"/>
      <c r="O6" s="17"/>
      <c r="P6" s="55"/>
    </row>
    <row r="7" spans="1:16" ht="16.2" x14ac:dyDescent="0.3">
      <c r="A7" s="40" t="s">
        <v>0</v>
      </c>
      <c r="B7" s="28" t="s">
        <v>16</v>
      </c>
      <c r="C7" s="10" t="s">
        <v>52</v>
      </c>
      <c r="D7" s="10"/>
      <c r="E7" s="10"/>
      <c r="F7" s="10"/>
      <c r="G7" s="10"/>
      <c r="H7" s="28" t="s">
        <v>36</v>
      </c>
      <c r="I7" s="69" t="s">
        <v>30</v>
      </c>
      <c r="J7" s="28"/>
      <c r="K7" s="34"/>
      <c r="L7" s="29"/>
      <c r="M7" s="29"/>
      <c r="N7" s="34"/>
      <c r="O7" s="34"/>
      <c r="P7" s="55"/>
    </row>
    <row r="8" spans="1:16" ht="15.6" x14ac:dyDescent="0.3">
      <c r="A8" s="41" t="s">
        <v>17</v>
      </c>
      <c r="B8" s="29" t="s">
        <v>18</v>
      </c>
      <c r="C8" s="4" t="s">
        <v>41</v>
      </c>
      <c r="D8" s="4"/>
      <c r="E8" s="4"/>
      <c r="F8" s="4" t="s">
        <v>28</v>
      </c>
      <c r="G8" s="4"/>
      <c r="H8" s="29"/>
      <c r="I8" s="70" t="s">
        <v>29</v>
      </c>
      <c r="J8" s="29"/>
      <c r="K8" s="29"/>
      <c r="L8" s="45" t="s">
        <v>30</v>
      </c>
      <c r="M8" s="29"/>
      <c r="N8" s="29"/>
      <c r="O8" s="45" t="s">
        <v>31</v>
      </c>
      <c r="P8" s="55"/>
    </row>
    <row r="9" spans="1:16" ht="15.6" x14ac:dyDescent="0.3">
      <c r="A9" s="42" t="s">
        <v>19</v>
      </c>
      <c r="B9" s="30" t="s">
        <v>20</v>
      </c>
      <c r="C9" s="11" t="s">
        <v>27</v>
      </c>
      <c r="D9" s="11"/>
      <c r="E9" s="11" t="s">
        <v>33</v>
      </c>
      <c r="F9" s="11"/>
      <c r="G9" s="11"/>
      <c r="H9" s="30"/>
      <c r="I9" s="71"/>
      <c r="J9" s="30"/>
      <c r="K9" s="30"/>
      <c r="L9" s="30"/>
      <c r="M9" s="30"/>
      <c r="N9" s="30"/>
      <c r="O9" s="30"/>
      <c r="P9" s="55"/>
    </row>
    <row r="10" spans="1:16" ht="15.6" x14ac:dyDescent="0.3">
      <c r="A10" s="26" t="s">
        <v>2</v>
      </c>
      <c r="B10" s="31"/>
      <c r="C10" s="12"/>
      <c r="D10" s="12"/>
      <c r="E10" s="12"/>
      <c r="F10" s="12"/>
      <c r="G10" s="12"/>
      <c r="H10" s="31"/>
      <c r="I10" s="39"/>
      <c r="J10" s="31"/>
      <c r="K10" s="31"/>
      <c r="L10" s="31"/>
      <c r="M10" s="31"/>
      <c r="N10" s="31"/>
      <c r="O10" s="31"/>
      <c r="P10" s="55"/>
    </row>
    <row r="11" spans="1:16" ht="15.6" x14ac:dyDescent="0.3">
      <c r="A11" s="43" t="s">
        <v>53</v>
      </c>
      <c r="B11" s="32" t="s">
        <v>20</v>
      </c>
      <c r="C11" s="13" t="s">
        <v>46</v>
      </c>
      <c r="D11" s="13"/>
      <c r="E11" s="13"/>
      <c r="F11" s="13"/>
      <c r="G11" s="13"/>
      <c r="H11" s="32"/>
      <c r="I11" s="72" t="s">
        <v>35</v>
      </c>
      <c r="J11" s="32"/>
      <c r="K11" s="32"/>
      <c r="L11" s="32"/>
      <c r="M11" s="32"/>
      <c r="N11" s="32"/>
      <c r="O11" s="32"/>
      <c r="P11" s="55"/>
    </row>
    <row r="12" spans="1:16" ht="15.6" x14ac:dyDescent="0.3">
      <c r="A12" s="41" t="s">
        <v>21</v>
      </c>
      <c r="B12" s="29" t="s">
        <v>20</v>
      </c>
      <c r="C12" s="4" t="s">
        <v>27</v>
      </c>
      <c r="D12" s="4"/>
      <c r="E12" s="4"/>
      <c r="F12" s="4"/>
      <c r="G12" s="4"/>
      <c r="H12" s="29"/>
      <c r="I12" s="70" t="s">
        <v>34</v>
      </c>
      <c r="J12" s="29"/>
      <c r="K12" s="29"/>
      <c r="L12" s="29"/>
      <c r="M12" s="29"/>
      <c r="N12" s="29"/>
      <c r="O12" s="29"/>
      <c r="P12" s="55"/>
    </row>
    <row r="13" spans="1:16" ht="16.2" x14ac:dyDescent="0.3">
      <c r="A13" s="41" t="s">
        <v>100</v>
      </c>
      <c r="B13" s="29" t="s">
        <v>20</v>
      </c>
      <c r="C13" s="4" t="s">
        <v>44</v>
      </c>
      <c r="D13" s="4"/>
      <c r="E13" s="4"/>
      <c r="F13" s="4" t="s">
        <v>37</v>
      </c>
      <c r="G13" s="4"/>
      <c r="H13" s="29"/>
      <c r="I13" s="70"/>
      <c r="J13" s="29"/>
      <c r="K13" s="29"/>
      <c r="L13" s="29"/>
      <c r="M13" s="29"/>
      <c r="N13" s="47"/>
      <c r="O13" s="29"/>
      <c r="P13" s="55"/>
    </row>
    <row r="14" spans="1:16" ht="15.6" x14ac:dyDescent="0.3">
      <c r="A14" s="40" t="s">
        <v>23</v>
      </c>
      <c r="B14" s="28" t="s">
        <v>16</v>
      </c>
      <c r="C14" s="10" t="s">
        <v>48</v>
      </c>
      <c r="D14" s="10"/>
      <c r="E14" s="10"/>
      <c r="F14" s="10"/>
      <c r="G14" s="10"/>
      <c r="H14" s="28"/>
      <c r="I14" s="69"/>
      <c r="J14" s="28"/>
      <c r="K14" s="34"/>
      <c r="L14" s="28"/>
      <c r="M14" s="28"/>
      <c r="N14" s="28"/>
      <c r="O14" s="28"/>
      <c r="P14" s="55"/>
    </row>
    <row r="15" spans="1:16" ht="15.6" x14ac:dyDescent="0.3">
      <c r="A15" s="44" t="s">
        <v>24</v>
      </c>
      <c r="B15" s="33" t="s">
        <v>25</v>
      </c>
      <c r="C15" s="14" t="s">
        <v>49</v>
      </c>
      <c r="D15" s="14"/>
      <c r="E15" s="14"/>
      <c r="F15" s="4"/>
      <c r="G15" s="14"/>
      <c r="H15" s="33"/>
      <c r="I15" s="28" t="s">
        <v>51</v>
      </c>
      <c r="J15" s="33"/>
      <c r="K15" s="33"/>
      <c r="L15" s="33"/>
      <c r="M15" s="33"/>
      <c r="N15" s="33"/>
      <c r="O15" s="34"/>
      <c r="P15" s="55"/>
    </row>
    <row r="16" spans="1:16" ht="15.6" x14ac:dyDescent="0.3">
      <c r="A16" s="27" t="s">
        <v>32</v>
      </c>
      <c r="B16" s="48"/>
      <c r="C16" s="49"/>
      <c r="D16" s="9"/>
      <c r="E16" s="9"/>
      <c r="F16" s="15"/>
      <c r="G16" s="9"/>
      <c r="H16" s="15"/>
      <c r="I16" s="73"/>
      <c r="J16" s="15"/>
      <c r="K16" s="15"/>
      <c r="L16" s="15"/>
      <c r="M16" s="15"/>
      <c r="N16" s="15"/>
      <c r="O16" s="15"/>
      <c r="P16" s="55"/>
    </row>
    <row r="17" spans="1:16" ht="15.6" x14ac:dyDescent="0.3">
      <c r="A17" s="74" t="s">
        <v>39</v>
      </c>
      <c r="B17" s="4" t="s">
        <v>20</v>
      </c>
      <c r="C17" s="4" t="s">
        <v>50</v>
      </c>
      <c r="D17" s="4"/>
      <c r="E17" s="4"/>
      <c r="F17" s="4"/>
      <c r="G17" s="4"/>
      <c r="H17" s="4"/>
      <c r="I17" s="4"/>
      <c r="J17" s="4"/>
      <c r="K17" s="4"/>
      <c r="L17" s="4"/>
      <c r="M17" s="4"/>
      <c r="N17" s="4"/>
      <c r="O17" s="34"/>
      <c r="P17" s="55"/>
    </row>
    <row r="18" spans="1:16" ht="15.6" x14ac:dyDescent="0.3">
      <c r="A18" s="76"/>
      <c r="B18" s="77"/>
      <c r="C18" s="77"/>
      <c r="D18" s="77"/>
      <c r="E18" s="77"/>
      <c r="F18" s="77"/>
      <c r="G18" s="77"/>
      <c r="H18" s="77"/>
      <c r="I18" s="77"/>
      <c r="J18" s="77"/>
      <c r="K18" s="77"/>
      <c r="L18" s="77"/>
      <c r="M18" s="77"/>
      <c r="N18" s="77"/>
      <c r="O18" s="77"/>
      <c r="P18" s="55"/>
    </row>
    <row r="19" spans="1:16" ht="15.6" x14ac:dyDescent="0.3">
      <c r="A19" s="75" t="s">
        <v>103</v>
      </c>
      <c r="P19" s="55"/>
    </row>
    <row r="20" spans="1:16" ht="15.6" x14ac:dyDescent="0.3">
      <c r="A20" s="66" t="s">
        <v>77</v>
      </c>
      <c r="P20" s="55"/>
    </row>
    <row r="21" spans="1:16" ht="15.6" x14ac:dyDescent="0.3">
      <c r="A21" s="67" t="s">
        <v>78</v>
      </c>
      <c r="P21" s="55"/>
    </row>
    <row r="22" spans="1:16" ht="15.6" x14ac:dyDescent="0.3">
      <c r="A22" s="55"/>
      <c r="B22" s="55"/>
      <c r="C22" s="55"/>
      <c r="D22" s="55"/>
      <c r="E22" s="55"/>
      <c r="F22" s="55"/>
      <c r="G22" s="55"/>
      <c r="H22" s="55"/>
      <c r="I22" s="55"/>
      <c r="J22" s="55"/>
      <c r="K22" s="55"/>
      <c r="L22" s="55"/>
      <c r="M22" s="55"/>
      <c r="N22" s="55"/>
      <c r="O22" s="55"/>
      <c r="P22" s="55"/>
    </row>
    <row r="23" spans="1:16" ht="15.6" x14ac:dyDescent="0.3">
      <c r="A23" s="1" t="s">
        <v>99</v>
      </c>
      <c r="B23" s="55"/>
      <c r="C23" s="55"/>
      <c r="D23" s="55"/>
      <c r="E23" s="55"/>
      <c r="F23" s="55"/>
      <c r="G23" s="55"/>
      <c r="H23" s="55"/>
      <c r="I23" s="55"/>
      <c r="J23" s="55"/>
      <c r="K23" s="55"/>
      <c r="L23" s="55"/>
      <c r="M23" s="55"/>
      <c r="N23" s="55"/>
      <c r="O23" s="55"/>
      <c r="P23" s="55"/>
    </row>
    <row r="24" spans="1:16" ht="30.6" x14ac:dyDescent="0.3">
      <c r="A24" s="65" t="s">
        <v>88</v>
      </c>
      <c r="B24" s="55"/>
      <c r="C24" s="55"/>
      <c r="D24" s="55"/>
      <c r="E24" s="55"/>
      <c r="F24" s="55"/>
      <c r="G24" s="55"/>
      <c r="H24" s="55"/>
      <c r="I24" s="55"/>
      <c r="J24" s="55"/>
      <c r="K24" s="55"/>
      <c r="L24" s="55"/>
      <c r="M24" s="55"/>
      <c r="N24" s="55"/>
      <c r="O24" s="55"/>
      <c r="P24" s="55"/>
    </row>
    <row r="25" spans="1:16" ht="73.8" x14ac:dyDescent="0.3">
      <c r="A25" s="65" t="s">
        <v>102</v>
      </c>
      <c r="B25" s="55"/>
      <c r="C25" s="55"/>
      <c r="D25" s="55"/>
      <c r="E25" s="55"/>
      <c r="F25" s="55"/>
      <c r="G25" s="55"/>
      <c r="H25" s="55"/>
      <c r="I25" s="55"/>
      <c r="J25" s="55"/>
      <c r="K25" s="55"/>
      <c r="L25" s="55"/>
      <c r="M25" s="55"/>
      <c r="N25" s="55"/>
      <c r="O25" s="55"/>
      <c r="P25" s="55"/>
    </row>
    <row r="26" spans="1:16" ht="15.6" x14ac:dyDescent="0.3">
      <c r="A26" s="59"/>
      <c r="B26" s="55"/>
      <c r="C26" s="55"/>
      <c r="D26" s="55"/>
      <c r="E26" s="55"/>
      <c r="F26" s="55"/>
      <c r="G26" s="55"/>
      <c r="H26" s="55"/>
      <c r="I26" s="55"/>
      <c r="J26" s="55"/>
      <c r="K26" s="55"/>
      <c r="L26" s="55"/>
      <c r="M26" s="55"/>
      <c r="N26" s="55"/>
      <c r="O26" s="55"/>
      <c r="P26" s="55"/>
    </row>
    <row r="27" spans="1:16" ht="15.6" x14ac:dyDescent="0.3">
      <c r="A27" s="59"/>
      <c r="B27" s="55"/>
      <c r="C27" s="55"/>
      <c r="D27" s="55"/>
      <c r="E27" s="55"/>
      <c r="F27" s="55"/>
      <c r="G27" s="55"/>
      <c r="H27" s="55"/>
      <c r="I27" s="55"/>
      <c r="J27" s="55"/>
      <c r="K27" s="55"/>
      <c r="L27" s="55"/>
      <c r="M27" s="55"/>
      <c r="N27" s="55"/>
      <c r="O27" s="55"/>
      <c r="P27" s="55"/>
    </row>
    <row r="28" spans="1:16" ht="15.6" x14ac:dyDescent="0.3">
      <c r="A28" s="59"/>
      <c r="B28" s="55"/>
      <c r="C28" s="55"/>
      <c r="D28" s="55"/>
      <c r="E28" s="55"/>
      <c r="F28" s="55"/>
      <c r="G28" s="55"/>
      <c r="H28" s="55"/>
      <c r="I28" s="55"/>
      <c r="J28" s="55"/>
      <c r="K28" s="55"/>
      <c r="L28" s="55"/>
      <c r="M28" s="55"/>
      <c r="N28" s="55"/>
      <c r="O28" s="55"/>
      <c r="P28" s="55"/>
    </row>
    <row r="29" spans="1:16" ht="15.6" x14ac:dyDescent="0.3">
      <c r="A29" s="59"/>
      <c r="B29" s="55"/>
      <c r="C29" s="55"/>
      <c r="D29" s="55"/>
      <c r="E29" s="55"/>
      <c r="F29" s="55"/>
      <c r="G29" s="55"/>
      <c r="H29" s="55"/>
      <c r="I29" s="55"/>
      <c r="J29" s="55"/>
      <c r="K29" s="55"/>
      <c r="L29" s="55"/>
      <c r="M29" s="55"/>
      <c r="N29" s="55"/>
      <c r="O29" s="55"/>
      <c r="P29" s="55"/>
    </row>
    <row r="30" spans="1:16" ht="15.6" x14ac:dyDescent="0.3">
      <c r="A30" s="55"/>
      <c r="B30" s="55"/>
      <c r="C30" s="55"/>
      <c r="D30" s="55"/>
      <c r="E30" s="55"/>
      <c r="F30" s="55"/>
      <c r="G30" s="55"/>
      <c r="H30" s="55"/>
      <c r="I30" s="55"/>
      <c r="J30" s="55"/>
      <c r="K30" s="55"/>
      <c r="L30" s="55"/>
      <c r="M30" s="55"/>
      <c r="N30" s="55"/>
      <c r="O30" s="55"/>
      <c r="P30" s="55"/>
    </row>
    <row r="31" spans="1:16" ht="15.6" x14ac:dyDescent="0.3">
      <c r="A31" s="60"/>
      <c r="B31" s="55"/>
      <c r="C31" s="55"/>
      <c r="D31" s="55"/>
      <c r="E31" s="55"/>
      <c r="F31" s="55"/>
      <c r="G31" s="55"/>
      <c r="H31" s="55"/>
      <c r="I31" s="55"/>
      <c r="J31" s="55"/>
      <c r="K31" s="55"/>
      <c r="L31" s="55"/>
      <c r="M31" s="55"/>
      <c r="N31" s="55"/>
      <c r="O31" s="55"/>
      <c r="P31" s="55"/>
    </row>
    <row r="32" spans="1:16" x14ac:dyDescent="0.3">
      <c r="A32" s="51"/>
    </row>
    <row r="33" spans="1:1" x14ac:dyDescent="0.3">
      <c r="A33" s="50"/>
    </row>
    <row r="34" spans="1:1" x14ac:dyDescent="0.3">
      <c r="A34" s="50"/>
    </row>
    <row r="35" spans="1:1" x14ac:dyDescent="0.3">
      <c r="A35" s="50"/>
    </row>
    <row r="36" spans="1:1" x14ac:dyDescent="0.3">
      <c r="A36" s="50"/>
    </row>
  </sheetData>
  <mergeCells count="1">
    <mergeCell ref="D4:O4"/>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A6CDE-BED8-4E5A-ABC0-1C264E5B979E}">
  <dimension ref="A1:O25"/>
  <sheetViews>
    <sheetView showGridLines="0" workbookViewId="0">
      <selection activeCell="F8" sqref="F8"/>
    </sheetView>
  </sheetViews>
  <sheetFormatPr defaultRowHeight="14.4" x14ac:dyDescent="0.3"/>
  <cols>
    <col min="1" max="1" width="51.109375" customWidth="1"/>
    <col min="2" max="3" width="14.5546875" customWidth="1"/>
  </cols>
  <sheetData>
    <row r="1" spans="1:15" ht="15.6" x14ac:dyDescent="0.3">
      <c r="A1" s="58" t="s">
        <v>55</v>
      </c>
    </row>
    <row r="2" spans="1:15" x14ac:dyDescent="0.3">
      <c r="A2" s="1"/>
    </row>
    <row r="3" spans="1:15" x14ac:dyDescent="0.3">
      <c r="A3" s="1"/>
    </row>
    <row r="4" spans="1:15" x14ac:dyDescent="0.3">
      <c r="D4" s="98">
        <v>2027</v>
      </c>
      <c r="E4" s="99"/>
      <c r="F4" s="99"/>
      <c r="G4" s="99"/>
      <c r="H4" s="99"/>
      <c r="I4" s="99"/>
      <c r="J4" s="99"/>
      <c r="K4" s="99"/>
      <c r="L4" s="99"/>
      <c r="M4" s="99"/>
      <c r="N4" s="99"/>
      <c r="O4" s="100"/>
    </row>
    <row r="5" spans="1:15" x14ac:dyDescent="0.3">
      <c r="A5" s="24"/>
      <c r="B5" s="16" t="s">
        <v>3</v>
      </c>
      <c r="C5" s="2" t="s">
        <v>47</v>
      </c>
      <c r="D5" s="16" t="s">
        <v>4</v>
      </c>
      <c r="E5" s="16" t="s">
        <v>5</v>
      </c>
      <c r="F5" s="16" t="s">
        <v>6</v>
      </c>
      <c r="G5" s="16" t="s">
        <v>7</v>
      </c>
      <c r="H5" s="2" t="s">
        <v>8</v>
      </c>
      <c r="I5" s="16" t="s">
        <v>9</v>
      </c>
      <c r="J5" s="16" t="s">
        <v>10</v>
      </c>
      <c r="K5" s="16" t="s">
        <v>11</v>
      </c>
      <c r="L5" s="16" t="s">
        <v>12</v>
      </c>
      <c r="M5" s="16" t="s">
        <v>13</v>
      </c>
      <c r="N5" s="16" t="s">
        <v>14</v>
      </c>
      <c r="O5" s="16" t="s">
        <v>15</v>
      </c>
    </row>
    <row r="6" spans="1:15" x14ac:dyDescent="0.3">
      <c r="A6" s="25" t="s">
        <v>1</v>
      </c>
      <c r="B6" s="17"/>
      <c r="C6" s="3"/>
      <c r="D6" s="17"/>
      <c r="E6" s="17"/>
      <c r="F6" s="17"/>
      <c r="G6" s="17"/>
      <c r="H6" s="3"/>
      <c r="I6" s="17"/>
      <c r="J6" s="17"/>
      <c r="K6" s="17"/>
      <c r="L6" s="17"/>
      <c r="M6" s="17"/>
      <c r="N6" s="3"/>
      <c r="O6" s="17"/>
    </row>
    <row r="7" spans="1:15" ht="16.2" x14ac:dyDescent="0.3">
      <c r="A7" s="40" t="s">
        <v>0</v>
      </c>
      <c r="B7" s="28" t="s">
        <v>16</v>
      </c>
      <c r="C7" s="10" t="s">
        <v>52</v>
      </c>
      <c r="D7" s="19"/>
      <c r="E7" s="19"/>
      <c r="F7" s="19"/>
      <c r="G7" s="19"/>
      <c r="H7" s="19"/>
      <c r="I7" s="35"/>
      <c r="J7" s="19"/>
      <c r="K7" s="34"/>
      <c r="L7" s="45"/>
      <c r="M7" s="45"/>
      <c r="N7" s="34"/>
      <c r="O7" s="34"/>
    </row>
    <row r="8" spans="1:15" x14ac:dyDescent="0.3">
      <c r="A8" s="41" t="s">
        <v>17</v>
      </c>
      <c r="B8" s="29" t="s">
        <v>18</v>
      </c>
      <c r="C8" s="4" t="s">
        <v>41</v>
      </c>
      <c r="D8" s="19"/>
      <c r="E8" s="19"/>
      <c r="F8" s="45" t="s">
        <v>29</v>
      </c>
      <c r="G8" s="19"/>
      <c r="H8" s="7"/>
      <c r="I8" s="45" t="s">
        <v>31</v>
      </c>
      <c r="J8" s="19"/>
      <c r="K8" s="19"/>
      <c r="L8" s="45" t="s">
        <v>40</v>
      </c>
      <c r="M8" s="45"/>
      <c r="N8" s="45"/>
      <c r="O8" s="45" t="s">
        <v>40</v>
      </c>
    </row>
    <row r="9" spans="1:15" x14ac:dyDescent="0.3">
      <c r="A9" s="42" t="s">
        <v>19</v>
      </c>
      <c r="B9" s="30" t="s">
        <v>20</v>
      </c>
      <c r="C9" s="11" t="s">
        <v>27</v>
      </c>
      <c r="D9" s="20"/>
      <c r="E9" s="35"/>
      <c r="F9" s="20"/>
      <c r="G9" s="20"/>
      <c r="H9" s="5"/>
      <c r="I9" s="20"/>
      <c r="J9" s="19"/>
      <c r="K9" s="19"/>
      <c r="L9" s="19"/>
      <c r="M9" s="19"/>
      <c r="N9" s="7"/>
      <c r="O9" s="19"/>
    </row>
    <row r="10" spans="1:15" x14ac:dyDescent="0.3">
      <c r="A10" s="26" t="s">
        <v>2</v>
      </c>
      <c r="B10" s="31"/>
      <c r="C10" s="12"/>
      <c r="D10" s="21"/>
      <c r="E10" s="21"/>
      <c r="F10" s="21"/>
      <c r="G10" s="21"/>
      <c r="H10" s="6"/>
      <c r="I10" s="21"/>
      <c r="J10" s="21"/>
      <c r="K10" s="21"/>
      <c r="L10" s="21"/>
      <c r="M10" s="21"/>
      <c r="N10" s="6"/>
      <c r="O10" s="21"/>
    </row>
    <row r="11" spans="1:15" x14ac:dyDescent="0.3">
      <c r="A11" s="43" t="s">
        <v>53</v>
      </c>
      <c r="B11" s="32" t="s">
        <v>20</v>
      </c>
      <c r="C11" s="13" t="s">
        <v>46</v>
      </c>
      <c r="D11" s="22"/>
      <c r="E11" s="22"/>
      <c r="F11" s="22"/>
      <c r="G11" s="22"/>
      <c r="H11" s="22"/>
      <c r="I11" s="46"/>
      <c r="J11" s="22"/>
      <c r="K11" s="22"/>
      <c r="L11" s="22"/>
      <c r="M11" s="22"/>
      <c r="N11" s="22"/>
      <c r="O11" s="22"/>
    </row>
    <row r="12" spans="1:15" x14ac:dyDescent="0.3">
      <c r="A12" s="41" t="s">
        <v>21</v>
      </c>
      <c r="B12" s="29" t="s">
        <v>20</v>
      </c>
      <c r="C12" s="4" t="s">
        <v>27</v>
      </c>
      <c r="D12" s="19"/>
      <c r="E12" s="10"/>
      <c r="F12" s="19"/>
      <c r="G12" s="19"/>
      <c r="H12" s="7"/>
      <c r="I12" s="35"/>
      <c r="J12" s="19"/>
      <c r="K12" s="19"/>
      <c r="L12" s="19"/>
      <c r="M12" s="19"/>
      <c r="N12" s="7"/>
      <c r="O12" s="19"/>
    </row>
    <row r="13" spans="1:15" ht="16.2" x14ac:dyDescent="0.3">
      <c r="A13" s="41" t="s">
        <v>100</v>
      </c>
      <c r="B13" s="29" t="s">
        <v>20</v>
      </c>
      <c r="C13" s="4" t="s">
        <v>44</v>
      </c>
      <c r="D13" s="19"/>
      <c r="E13" s="19"/>
      <c r="F13" s="19"/>
      <c r="G13" s="19"/>
      <c r="H13" s="7"/>
      <c r="I13" s="19"/>
      <c r="J13" s="19"/>
      <c r="K13" s="19"/>
      <c r="L13" s="19"/>
      <c r="M13" s="19"/>
      <c r="N13" s="47"/>
      <c r="O13" s="19"/>
    </row>
    <row r="14" spans="1:15" x14ac:dyDescent="0.3">
      <c r="A14" s="40" t="s">
        <v>23</v>
      </c>
      <c r="B14" s="28" t="s">
        <v>16</v>
      </c>
      <c r="C14" s="10" t="s">
        <v>48</v>
      </c>
      <c r="D14" s="18"/>
      <c r="E14" s="18"/>
      <c r="F14" s="18"/>
      <c r="G14" s="18"/>
      <c r="H14" s="8"/>
      <c r="I14" s="18"/>
      <c r="J14" s="18"/>
      <c r="K14" s="35"/>
      <c r="L14" s="18"/>
      <c r="M14" s="18"/>
      <c r="N14" s="8"/>
      <c r="O14" s="18"/>
    </row>
    <row r="15" spans="1:15" x14ac:dyDescent="0.3">
      <c r="A15" s="44" t="s">
        <v>24</v>
      </c>
      <c r="B15" s="33" t="s">
        <v>25</v>
      </c>
      <c r="C15" s="14" t="s">
        <v>49</v>
      </c>
      <c r="D15" s="23"/>
      <c r="E15" s="23"/>
      <c r="F15" s="23"/>
      <c r="G15" s="23"/>
      <c r="H15" s="36"/>
      <c r="I15" s="35"/>
      <c r="J15" s="23"/>
      <c r="K15" s="23"/>
      <c r="L15" s="23"/>
      <c r="M15" s="23"/>
      <c r="N15" s="36"/>
      <c r="O15" s="35"/>
    </row>
    <row r="16" spans="1:15" x14ac:dyDescent="0.3">
      <c r="A16" s="27" t="s">
        <v>32</v>
      </c>
      <c r="B16" s="48"/>
      <c r="C16" s="49"/>
      <c r="D16" s="15"/>
      <c r="E16" s="15"/>
      <c r="F16" s="15"/>
      <c r="G16" s="15"/>
      <c r="H16" s="9"/>
      <c r="I16" s="9"/>
      <c r="J16" s="17"/>
      <c r="K16" s="17"/>
      <c r="L16" s="17"/>
      <c r="M16" s="17"/>
      <c r="N16" s="3"/>
      <c r="O16" s="17"/>
    </row>
    <row r="17" spans="1:15" x14ac:dyDescent="0.3">
      <c r="A17" s="74" t="s">
        <v>39</v>
      </c>
      <c r="B17" s="4" t="s">
        <v>20</v>
      </c>
      <c r="C17" s="4" t="s">
        <v>50</v>
      </c>
      <c r="D17" s="4"/>
      <c r="E17" s="4"/>
      <c r="F17" s="4"/>
      <c r="G17" s="4"/>
      <c r="H17" s="4"/>
      <c r="I17" s="4"/>
      <c r="J17" s="4"/>
      <c r="K17" s="4"/>
      <c r="L17" s="4"/>
      <c r="M17" s="29"/>
      <c r="N17" s="4"/>
      <c r="O17" s="34"/>
    </row>
    <row r="18" spans="1:15" x14ac:dyDescent="0.3">
      <c r="A18" s="76"/>
      <c r="B18" s="77"/>
      <c r="C18" s="77"/>
      <c r="D18" s="77"/>
      <c r="E18" s="77"/>
      <c r="F18" s="77"/>
      <c r="G18" s="77"/>
      <c r="H18" s="77"/>
      <c r="I18" s="77"/>
      <c r="J18" s="77"/>
      <c r="K18" s="77"/>
      <c r="L18" s="77"/>
      <c r="M18" s="77"/>
      <c r="N18" s="77"/>
      <c r="O18" s="77"/>
    </row>
    <row r="19" spans="1:15" x14ac:dyDescent="0.3">
      <c r="A19" s="75" t="s">
        <v>103</v>
      </c>
    </row>
    <row r="20" spans="1:15" x14ac:dyDescent="0.3">
      <c r="A20" s="66" t="s">
        <v>77</v>
      </c>
    </row>
    <row r="21" spans="1:15" x14ac:dyDescent="0.3">
      <c r="A21" s="67" t="s">
        <v>78</v>
      </c>
    </row>
    <row r="23" spans="1:15" x14ac:dyDescent="0.3">
      <c r="A23" s="1" t="s">
        <v>104</v>
      </c>
    </row>
    <row r="24" spans="1:15" ht="30.6" x14ac:dyDescent="0.3">
      <c r="A24" s="65" t="s">
        <v>88</v>
      </c>
    </row>
    <row r="25" spans="1:15" ht="73.8" x14ac:dyDescent="0.3">
      <c r="A25" s="65" t="s">
        <v>102</v>
      </c>
      <c r="I25" t="s">
        <v>107</v>
      </c>
    </row>
  </sheetData>
  <mergeCells count="1">
    <mergeCell ref="D4:O4"/>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Metadata</vt:lpstr>
      <vt:lpstr>2026</vt:lpstr>
      <vt:lpstr>2027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Connolly, Arlene</dc:creator>
  <cp:lastModifiedBy>Connolly, Arlene</cp:lastModifiedBy>
  <dcterms:created xsi:type="dcterms:W3CDTF">2026-06-16T09:26:48Z</dcterms:created>
  <dcterms:modified xsi:type="dcterms:W3CDTF">2026-07-09T11:10:14Z</dcterms:modified>
</cp:coreProperties>
</file>