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(6) Research &amp; Evaluation\Statistical Analysis\Training for Success and AppsNI\Participation rates\2023-24\final data - revised publication\"/>
    </mc:Choice>
  </mc:AlternateContent>
  <xr:revisionPtr revIDLastSave="0" documentId="13_ncr:1_{1AE0B717-FB24-4614-823B-B07763F27DCE}" xr6:coauthVersionLast="47" xr6:coauthVersionMax="47" xr10:uidLastSave="{00000000-0000-0000-0000-000000000000}"/>
  <bookViews>
    <workbookView xWindow="-108" yWindow="-108" windowWidth="23256" windowHeight="12456" xr2:uid="{0AE70FA0-4EE2-4708-894C-3D009D2E21B7}"/>
  </bookViews>
  <sheets>
    <sheet name="Notes" sheetId="5" r:id="rId1"/>
    <sheet name="Age 16" sheetId="1" r:id="rId2"/>
    <sheet name="Age 17" sheetId="2" r:id="rId3"/>
    <sheet name="Age 18" sheetId="3" r:id="rId4"/>
    <sheet name="Age 19" sheetId="4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4" i="4" l="1"/>
  <c r="F37" i="4" s="1"/>
  <c r="B34" i="4"/>
  <c r="B37" i="4" s="1"/>
  <c r="C34" i="4"/>
  <c r="C37" i="4" s="1"/>
  <c r="D34" i="4"/>
  <c r="D37" i="4" s="1"/>
  <c r="E34" i="4"/>
  <c r="E37" i="4" s="1"/>
  <c r="B22" i="4"/>
  <c r="B25" i="4" s="1"/>
  <c r="C22" i="4"/>
  <c r="C25" i="4" s="1"/>
  <c r="D22" i="4"/>
  <c r="E22" i="4"/>
  <c r="E25" i="4" s="1"/>
  <c r="F22" i="4"/>
  <c r="F25" i="4" s="1"/>
  <c r="B10" i="4"/>
  <c r="B13" i="4" s="1"/>
  <c r="C10" i="4"/>
  <c r="C13" i="4" s="1"/>
  <c r="D10" i="4"/>
  <c r="D13" i="4" s="1"/>
  <c r="E10" i="4"/>
  <c r="E13" i="4" s="1"/>
  <c r="F10" i="4"/>
  <c r="F13" i="4" s="1"/>
  <c r="B34" i="3"/>
  <c r="B37" i="3" s="1"/>
  <c r="C34" i="3"/>
  <c r="C37" i="3" s="1"/>
  <c r="D34" i="3"/>
  <c r="D37" i="3" s="1"/>
  <c r="E34" i="3"/>
  <c r="E37" i="3" s="1"/>
  <c r="F34" i="3"/>
  <c r="F37" i="3" s="1"/>
  <c r="B22" i="3"/>
  <c r="B25" i="3" s="1"/>
  <c r="C22" i="3"/>
  <c r="C25" i="3" s="1"/>
  <c r="D22" i="3"/>
  <c r="D25" i="3" s="1"/>
  <c r="E22" i="3"/>
  <c r="E25" i="3" s="1"/>
  <c r="F22" i="3"/>
  <c r="F25" i="3" s="1"/>
  <c r="B10" i="3"/>
  <c r="B13" i="3" s="1"/>
  <c r="C10" i="3"/>
  <c r="C13" i="3" s="1"/>
  <c r="D10" i="3"/>
  <c r="D13" i="3" s="1"/>
  <c r="E10" i="3"/>
  <c r="E13" i="3" s="1"/>
  <c r="F10" i="3"/>
  <c r="F13" i="3" s="1"/>
  <c r="B22" i="2"/>
  <c r="B25" i="2" s="1"/>
  <c r="C22" i="2"/>
  <c r="C25" i="2" s="1"/>
  <c r="D22" i="2"/>
  <c r="D25" i="2" s="1"/>
  <c r="E22" i="2"/>
  <c r="E25" i="2" s="1"/>
  <c r="F22" i="2"/>
  <c r="F25" i="2" s="1"/>
  <c r="B34" i="2"/>
  <c r="B37" i="2" s="1"/>
  <c r="C34" i="2"/>
  <c r="C37" i="2" s="1"/>
  <c r="D34" i="2"/>
  <c r="D37" i="2" s="1"/>
  <c r="E34" i="2"/>
  <c r="E37" i="2" s="1"/>
  <c r="F34" i="2"/>
  <c r="F37" i="2" s="1"/>
  <c r="B10" i="2"/>
  <c r="B13" i="2" s="1"/>
  <c r="C10" i="2"/>
  <c r="C13" i="2" s="1"/>
  <c r="D10" i="2"/>
  <c r="D13" i="2" s="1"/>
  <c r="E10" i="2"/>
  <c r="E13" i="2" s="1"/>
  <c r="F10" i="2"/>
  <c r="F13" i="2" s="1"/>
  <c r="B34" i="1"/>
  <c r="B37" i="1" s="1"/>
  <c r="C34" i="1"/>
  <c r="C37" i="1" s="1"/>
  <c r="D34" i="1"/>
  <c r="D37" i="1" s="1"/>
  <c r="E34" i="1"/>
  <c r="E37" i="1" s="1"/>
  <c r="F34" i="1"/>
  <c r="F37" i="1" s="1"/>
  <c r="B22" i="1"/>
  <c r="B25" i="1" s="1"/>
  <c r="C22" i="1"/>
  <c r="C25" i="1" s="1"/>
  <c r="D22" i="1"/>
  <c r="D25" i="1" s="1"/>
  <c r="E22" i="1"/>
  <c r="E25" i="1" s="1"/>
  <c r="F22" i="1"/>
  <c r="F25" i="1" s="1"/>
  <c r="B10" i="1"/>
  <c r="B13" i="1" s="1"/>
  <c r="C10" i="1"/>
  <c r="C13" i="1" s="1"/>
  <c r="D10" i="1"/>
  <c r="D13" i="1" s="1"/>
  <c r="E10" i="1"/>
  <c r="E13" i="1" s="1"/>
  <c r="F10" i="1"/>
  <c r="F13" i="1" s="1"/>
  <c r="D25" i="4"/>
</calcChain>
</file>

<file path=xl/sharedStrings.xml><?xml version="1.0" encoding="utf-8"?>
<sst xmlns="http://schemas.openxmlformats.org/spreadsheetml/2006/main" count="314" uniqueCount="61">
  <si>
    <t>2018/19</t>
  </si>
  <si>
    <t>Males</t>
  </si>
  <si>
    <t>Population</t>
  </si>
  <si>
    <t>2019/20</t>
  </si>
  <si>
    <t>2020/21</t>
  </si>
  <si>
    <t>2021/22</t>
  </si>
  <si>
    <t>Schools</t>
  </si>
  <si>
    <t>Other training</t>
  </si>
  <si>
    <t xml:space="preserve">Total </t>
  </si>
  <si>
    <t>Females</t>
  </si>
  <si>
    <t>Participation Rate</t>
  </si>
  <si>
    <t>Notes to Readers</t>
  </si>
  <si>
    <t>1. Schools</t>
  </si>
  <si>
    <t>Source: NI School Census.</t>
  </si>
  <si>
    <t>Age is as at 1st July of the previous academic year.</t>
  </si>
  <si>
    <t>2. Further Education Colleges</t>
  </si>
  <si>
    <t>Source: Consolidated Data Return.</t>
  </si>
  <si>
    <t>Age relates to the 1st July prior to the commencement of the academic year.</t>
  </si>
  <si>
    <t xml:space="preserve">To prevent the identification of individuals, figures in the attached table are rounded to the nearest 5, with 0, 1, 2 rounded to 0. </t>
  </si>
  <si>
    <t>Source: Higher Education Statistics Agency (HESA).</t>
  </si>
  <si>
    <t>to the total number of Higher Education students.</t>
  </si>
  <si>
    <t>Data do not include the small number of Northern Ireland domiciled students studying Higher Education in the Republic of Ireland.</t>
  </si>
  <si>
    <t>Information on Northern Ireland domiciled students studying in Great Britain Further Education Colleges has also not been included.</t>
  </si>
  <si>
    <t>4. Other training</t>
  </si>
  <si>
    <t>Data include information on ApprenticeshipsNI, Training for Success, Skills for Life and Work; and Higher Level Apprenticeships</t>
  </si>
  <si>
    <t>from the College of Agriculture, Food and Rural Enterprise (CAFRE).</t>
  </si>
  <si>
    <t>Data from the College of Agriculture, Food and Rural Affairs (CAFRE) include anyone enrolled in each respective year.</t>
  </si>
  <si>
    <t>Data do not include training in Further Education Colleges.</t>
  </si>
  <si>
    <t>5. Population</t>
  </si>
  <si>
    <t>Mid-year population estimates are taken on the 30th June, prior to the commencement of the academic year.</t>
  </si>
  <si>
    <t>To avoid double counting of pupils/students, information relating to Entitlement Framework students (i.e. those whose attendance</t>
  </si>
  <si>
    <t>2022/23</t>
  </si>
  <si>
    <t>2023/24</t>
  </si>
  <si>
    <t>Further Education Colleges</t>
  </si>
  <si>
    <t>Higher Education Institutions - NI</t>
  </si>
  <si>
    <t>Higher Education Institutions - GB</t>
  </si>
  <si>
    <t>Higher Education Institutions - Total</t>
  </si>
  <si>
    <t>–</t>
  </si>
  <si>
    <t>Note:</t>
  </si>
  <si>
    <t>A dash ( – ) denotes that data are not available currently.</t>
  </si>
  <si>
    <t>Data include Higher Education participants studying in Further Education Colleges.</t>
  </si>
  <si>
    <t>3. Higher Education Institutions</t>
  </si>
  <si>
    <t>Data for ApprenticeshipsNI, Training for Success and Skills for Life and Work are extracted from the Department's Client Management System (up to 2021/22)</t>
  </si>
  <si>
    <t>and the Department's Trainee and Apprentice Management System (from 2022/23 onwards).</t>
  </si>
  <si>
    <t>Source: 2023 Mid-year Population Estimates for Northern Ireland.</t>
  </si>
  <si>
    <t>Only the Higher Education Institutions total is included in the participation percentage rate.</t>
  </si>
  <si>
    <t>Due to rounding the total number of students in Higher Education Institutions in Northern Ireland and Higher Education Institutions in Great Britain may not sum</t>
  </si>
  <si>
    <t>Data are based on pupils enrolled on Census day i.e. The Friday of the first full week in October.  (In 2022/23 this was 7 October 2022).</t>
  </si>
  <si>
    <t>Data relating to independent schools in 2017/18 and 2018/19 do not include boarders as an age breakdown was not available at this time.</t>
  </si>
  <si>
    <t>at a Further Education College is linked to their attendance at a school) have been excluded.</t>
  </si>
  <si>
    <t>more accurate participation rates.</t>
  </si>
  <si>
    <t>Participation in Education and Vocational Training at Age 16 (2018/19 to 2023/24)</t>
  </si>
  <si>
    <t>Participation in Education and Vocational Training at Age 17 (2018/19 to 2023/24)</t>
  </si>
  <si>
    <t>Participation in Education and Vocational Training at Age 18 (2018/19 to 2023/24)</t>
  </si>
  <si>
    <t>Participation in Education and Vocational Training at Age 19 (2018/19 to 2023/24)</t>
  </si>
  <si>
    <t>Revision</t>
  </si>
  <si>
    <t xml:space="preserve">Data relating to the number of participants in Higher Education Institutions were revised in June 2026 for the years 2018/19 to 2022/23 </t>
  </si>
  <si>
    <t>to be counted at one point in time and provides more accurate participation rates.</t>
  </si>
  <si>
    <r>
      <t>Age relates to the 1st</t>
    </r>
    <r>
      <rPr>
        <sz val="10"/>
        <color theme="1"/>
        <rFont val="Calibri"/>
        <family val="2"/>
        <scheme val="minor"/>
      </rPr>
      <t xml:space="preserve"> July prior to the commencement of the academic year.  The 1st July date is a change to previous published </t>
    </r>
  </si>
  <si>
    <r>
      <t xml:space="preserve">data which were taken at the 31st </t>
    </r>
    <r>
      <rPr>
        <sz val="10"/>
        <color theme="1"/>
        <rFont val="Calibri"/>
        <family val="2"/>
        <scheme val="minor"/>
      </rPr>
      <t xml:space="preserve">August.  The change in date allows participants to be counted at one point in time and provides </t>
    </r>
  </si>
  <si>
    <r>
      <t>so that age details of all participants are taken on the 1st</t>
    </r>
    <r>
      <rPr>
        <b/>
        <sz val="12"/>
        <color theme="1"/>
        <rFont val="Calibri"/>
        <family val="2"/>
        <scheme val="minor"/>
      </rPr>
      <t xml:space="preserve"> July as opposed to the 31st August. The change in date allows participants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</si>
</sst>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rgb="FFFF0000"/>
      <name val="Arial"/>
      <family val="2"/>
    </font>
    <font>
      <sz val="8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Arial"/>
      <family val="2"/>
    </font>
    <font>
      <sz val="11"/>
      <color theme="1"/>
      <name val="Aptos Narrow"/>
      <family val="2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6" fillId="0" borderId="0"/>
  </cellStyleXfs>
  <cellXfs count="19">
    <xf numFmtId="0" fontId="0" fillId="0" borderId="0" xfId="0"/>
    <xf numFmtId="164" fontId="0" fillId="0" borderId="0" xfId="1" applyNumberFormat="1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4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2" applyAlignment="1">
      <alignment horizontal="left" wrapText="1"/>
    </xf>
    <xf numFmtId="0" fontId="7" fillId="0" borderId="0" xfId="0" applyFont="1"/>
    <xf numFmtId="0" fontId="7" fillId="0" borderId="0" xfId="0" applyFont="1" applyAlignment="1">
      <alignment horizontal="left"/>
    </xf>
    <xf numFmtId="0" fontId="0" fillId="0" borderId="1" xfId="0" applyBorder="1"/>
    <xf numFmtId="0" fontId="8" fillId="0" borderId="0" xfId="0" applyFont="1" applyAlignment="1">
      <alignment horizontal="right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right"/>
    </xf>
    <xf numFmtId="0" fontId="9" fillId="0" borderId="0" xfId="0" applyFont="1"/>
    <xf numFmtId="0" fontId="11" fillId="0" borderId="0" xfId="0" applyFont="1" applyAlignment="1">
      <alignment vertical="center"/>
    </xf>
    <xf numFmtId="0" fontId="12" fillId="0" borderId="0" xfId="0" applyFont="1"/>
  </cellXfs>
  <cellStyles count="3">
    <cellStyle name="Normal" xfId="0" builtinId="0"/>
    <cellStyle name="Normal 2" xfId="2" xr:uid="{39F6BB54-D3A6-425C-AA90-F57A46B680F4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3B3A45-3223-43B1-9CEA-9A43AFAE18E1}">
  <dimension ref="A1:S72"/>
  <sheetViews>
    <sheetView tabSelected="1" workbookViewId="0">
      <selection activeCell="A9" sqref="A9"/>
    </sheetView>
  </sheetViews>
  <sheetFormatPr defaultRowHeight="14.4" x14ac:dyDescent="0.3"/>
  <cols>
    <col min="1" max="1" width="134.5546875" customWidth="1"/>
  </cols>
  <sheetData>
    <row r="1" spans="1:19" x14ac:dyDescent="0.3">
      <c r="A1" s="2" t="s">
        <v>11</v>
      </c>
    </row>
    <row r="3" spans="1:19" x14ac:dyDescent="0.3">
      <c r="A3" s="10" t="s">
        <v>55</v>
      </c>
    </row>
    <row r="5" spans="1:19" s="18" customFormat="1" ht="13.2" x14ac:dyDescent="0.25">
      <c r="A5" s="18" t="s">
        <v>56</v>
      </c>
    </row>
    <row r="6" spans="1:19" s="18" customFormat="1" ht="15.6" x14ac:dyDescent="0.3">
      <c r="A6" s="18" t="s">
        <v>60</v>
      </c>
    </row>
    <row r="7" spans="1:19" s="18" customFormat="1" ht="13.2" x14ac:dyDescent="0.25">
      <c r="A7" s="18" t="s">
        <v>57</v>
      </c>
    </row>
    <row r="8" spans="1:19" ht="15.6" x14ac:dyDescent="0.3">
      <c r="A8" s="17"/>
    </row>
    <row r="10" spans="1:19" x14ac:dyDescent="0.3">
      <c r="A10" s="10" t="s">
        <v>12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</row>
    <row r="11" spans="1:19" x14ac:dyDescent="0.3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</row>
    <row r="12" spans="1:19" x14ac:dyDescent="0.3">
      <c r="A12" s="3" t="s">
        <v>13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4"/>
      <c r="O12" s="5"/>
      <c r="P12" s="5"/>
      <c r="Q12" s="5"/>
      <c r="R12" s="3"/>
      <c r="S12" s="3"/>
    </row>
    <row r="13" spans="1:19" x14ac:dyDescent="0.3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4"/>
      <c r="O13" s="5"/>
      <c r="P13" s="5"/>
      <c r="Q13" s="5"/>
      <c r="R13" s="3"/>
      <c r="S13" s="3"/>
    </row>
    <row r="14" spans="1:19" x14ac:dyDescent="0.3">
      <c r="A14" s="6" t="s">
        <v>47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4"/>
      <c r="O14" s="5"/>
      <c r="P14" s="5"/>
      <c r="Q14" s="5"/>
      <c r="R14" s="3"/>
      <c r="S14" s="3"/>
    </row>
    <row r="15" spans="1:19" x14ac:dyDescent="0.3">
      <c r="A15" s="6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5"/>
      <c r="O15" s="5"/>
      <c r="P15" s="5"/>
      <c r="Q15" s="5"/>
      <c r="R15" s="3"/>
      <c r="S15" s="3"/>
    </row>
    <row r="16" spans="1:19" x14ac:dyDescent="0.3">
      <c r="A16" s="3" t="s">
        <v>14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7"/>
      <c r="O16" s="5"/>
      <c r="P16" s="5"/>
      <c r="Q16" s="5"/>
      <c r="R16" s="3"/>
      <c r="S16" s="3"/>
    </row>
    <row r="17" spans="1:19" x14ac:dyDescent="0.3">
      <c r="A17" s="8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</row>
    <row r="18" spans="1:19" x14ac:dyDescent="0.3">
      <c r="A18" s="6" t="s">
        <v>48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</row>
    <row r="19" spans="1:19" x14ac:dyDescent="0.3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</row>
    <row r="20" spans="1:19" x14ac:dyDescent="0.3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</row>
    <row r="21" spans="1:19" x14ac:dyDescent="0.3">
      <c r="A21" s="10" t="s">
        <v>15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</row>
    <row r="22" spans="1:19" x14ac:dyDescent="0.3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</row>
    <row r="23" spans="1:19" x14ac:dyDescent="0.3">
      <c r="A23" s="3" t="s">
        <v>16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</row>
    <row r="24" spans="1:19" x14ac:dyDescent="0.3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</row>
    <row r="25" spans="1:19" x14ac:dyDescent="0.3">
      <c r="A25" s="3" t="s">
        <v>17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</row>
    <row r="26" spans="1:19" x14ac:dyDescent="0.3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</row>
    <row r="27" spans="1:19" x14ac:dyDescent="0.3">
      <c r="A27" s="3" t="s">
        <v>18</v>
      </c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</row>
    <row r="28" spans="1:19" x14ac:dyDescent="0.3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</row>
    <row r="29" spans="1:19" x14ac:dyDescent="0.3">
      <c r="A29" s="3" t="s">
        <v>40</v>
      </c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</row>
    <row r="30" spans="1:19" x14ac:dyDescent="0.3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</row>
    <row r="31" spans="1:19" x14ac:dyDescent="0.3">
      <c r="A31" s="3" t="s">
        <v>30</v>
      </c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</row>
    <row r="32" spans="1:19" x14ac:dyDescent="0.3">
      <c r="A32" s="3" t="s">
        <v>49</v>
      </c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</row>
    <row r="33" spans="1:19" x14ac:dyDescent="0.3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</row>
    <row r="34" spans="1:19" x14ac:dyDescent="0.3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</row>
    <row r="35" spans="1:19" x14ac:dyDescent="0.3">
      <c r="A35" s="10" t="s">
        <v>41</v>
      </c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</row>
    <row r="36" spans="1:19" x14ac:dyDescent="0.3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</row>
    <row r="37" spans="1:19" x14ac:dyDescent="0.3">
      <c r="A37" s="3" t="s">
        <v>19</v>
      </c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</row>
    <row r="38" spans="1:19" x14ac:dyDescent="0.3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</row>
    <row r="39" spans="1:19" x14ac:dyDescent="0.3">
      <c r="A39" s="3" t="s">
        <v>58</v>
      </c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</row>
    <row r="40" spans="1:19" x14ac:dyDescent="0.3">
      <c r="A40" s="3" t="s">
        <v>59</v>
      </c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</row>
    <row r="41" spans="1:19" x14ac:dyDescent="0.3">
      <c r="A41" s="3" t="s">
        <v>50</v>
      </c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</row>
    <row r="42" spans="1:19" x14ac:dyDescent="0.3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</row>
    <row r="43" spans="1:19" x14ac:dyDescent="0.3">
      <c r="A43" s="9" t="s">
        <v>18</v>
      </c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</row>
    <row r="44" spans="1:19" x14ac:dyDescent="0.3">
      <c r="A44" s="3" t="s">
        <v>46</v>
      </c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</row>
    <row r="45" spans="1:19" x14ac:dyDescent="0.3">
      <c r="A45" s="3" t="s">
        <v>20</v>
      </c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</row>
    <row r="46" spans="1:19" x14ac:dyDescent="0.3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</row>
    <row r="47" spans="1:19" x14ac:dyDescent="0.3">
      <c r="A47" s="3" t="s">
        <v>45</v>
      </c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</row>
    <row r="48" spans="1:19" x14ac:dyDescent="0.3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</row>
    <row r="49" spans="1:19" x14ac:dyDescent="0.3">
      <c r="A49" s="3" t="s">
        <v>21</v>
      </c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</row>
    <row r="50" spans="1:19" x14ac:dyDescent="0.3">
      <c r="A50" s="3" t="s">
        <v>22</v>
      </c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</row>
    <row r="51" spans="1:19" x14ac:dyDescent="0.3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</row>
    <row r="52" spans="1:19" x14ac:dyDescent="0.3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</row>
    <row r="53" spans="1:19" x14ac:dyDescent="0.3">
      <c r="A53" s="10" t="s">
        <v>23</v>
      </c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</row>
    <row r="54" spans="1:19" x14ac:dyDescent="0.3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</row>
    <row r="55" spans="1:19" x14ac:dyDescent="0.3">
      <c r="A55" s="3" t="s">
        <v>24</v>
      </c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</row>
    <row r="56" spans="1:19" x14ac:dyDescent="0.3">
      <c r="A56" s="3" t="s">
        <v>25</v>
      </c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</row>
    <row r="57" spans="1:19" x14ac:dyDescent="0.3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</row>
    <row r="58" spans="1:19" x14ac:dyDescent="0.3">
      <c r="A58" s="3" t="s">
        <v>42</v>
      </c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</row>
    <row r="59" spans="1:19" x14ac:dyDescent="0.3">
      <c r="A59" s="3" t="s">
        <v>43</v>
      </c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</row>
    <row r="60" spans="1:19" x14ac:dyDescent="0.3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</row>
    <row r="61" spans="1:19" x14ac:dyDescent="0.3">
      <c r="A61" s="3" t="s">
        <v>26</v>
      </c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</row>
    <row r="62" spans="1:19" x14ac:dyDescent="0.3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</row>
    <row r="63" spans="1:19" x14ac:dyDescent="0.3">
      <c r="A63" s="3" t="s">
        <v>17</v>
      </c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</row>
    <row r="64" spans="1:19" x14ac:dyDescent="0.3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</row>
    <row r="65" spans="1:19" x14ac:dyDescent="0.3">
      <c r="A65" s="3" t="s">
        <v>27</v>
      </c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</row>
    <row r="66" spans="1:19" x14ac:dyDescent="0.3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</row>
    <row r="67" spans="1:19" x14ac:dyDescent="0.3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</row>
    <row r="68" spans="1:19" x14ac:dyDescent="0.3">
      <c r="A68" s="11" t="s">
        <v>28</v>
      </c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</row>
    <row r="69" spans="1:19" x14ac:dyDescent="0.3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</row>
    <row r="70" spans="1:19" x14ac:dyDescent="0.3">
      <c r="A70" s="3" t="s">
        <v>44</v>
      </c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</row>
    <row r="71" spans="1:19" x14ac:dyDescent="0.3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</row>
    <row r="72" spans="1:19" x14ac:dyDescent="0.3">
      <c r="A72" s="3" t="s">
        <v>29</v>
      </c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BF15B1-5860-48FF-ABB9-0D772268CEE3}">
  <sheetPr>
    <pageSetUpPr fitToPage="1"/>
  </sheetPr>
  <dimension ref="A1:G42"/>
  <sheetViews>
    <sheetView zoomScaleNormal="100" workbookViewId="0"/>
  </sheetViews>
  <sheetFormatPr defaultRowHeight="14.4" x14ac:dyDescent="0.3"/>
  <cols>
    <col min="1" max="1" width="34.109375" style="2" customWidth="1"/>
    <col min="7" max="7" width="9.6640625" bestFit="1" customWidth="1"/>
  </cols>
  <sheetData>
    <row r="1" spans="1:7" x14ac:dyDescent="0.3">
      <c r="A1" s="2" t="s">
        <v>51</v>
      </c>
    </row>
    <row r="3" spans="1:7" x14ac:dyDescent="0.3">
      <c r="A3" s="2" t="s">
        <v>1</v>
      </c>
      <c r="B3" s="2" t="s">
        <v>0</v>
      </c>
      <c r="C3" s="2" t="s">
        <v>3</v>
      </c>
      <c r="D3" s="2" t="s">
        <v>4</v>
      </c>
      <c r="E3" s="2" t="s">
        <v>5</v>
      </c>
      <c r="F3" s="2" t="s">
        <v>31</v>
      </c>
      <c r="G3" s="2" t="s">
        <v>32</v>
      </c>
    </row>
    <row r="4" spans="1:7" x14ac:dyDescent="0.3">
      <c r="A4" s="2" t="s">
        <v>6</v>
      </c>
      <c r="B4">
        <v>6595</v>
      </c>
      <c r="C4">
        <v>6582</v>
      </c>
      <c r="D4">
        <v>7047</v>
      </c>
      <c r="E4">
        <v>7239</v>
      </c>
      <c r="F4">
        <v>7210</v>
      </c>
      <c r="G4" s="13" t="s">
        <v>37</v>
      </c>
    </row>
    <row r="5" spans="1:7" x14ac:dyDescent="0.3">
      <c r="A5" s="2" t="s">
        <v>33</v>
      </c>
      <c r="B5">
        <v>3695</v>
      </c>
      <c r="C5">
        <v>3645</v>
      </c>
      <c r="D5">
        <v>3320</v>
      </c>
      <c r="E5">
        <v>3215</v>
      </c>
      <c r="F5">
        <v>3365</v>
      </c>
      <c r="G5">
        <v>3775</v>
      </c>
    </row>
    <row r="6" spans="1:7" x14ac:dyDescent="0.3">
      <c r="A6" s="2" t="s">
        <v>34</v>
      </c>
      <c r="B6">
        <v>0</v>
      </c>
      <c r="C6">
        <v>0</v>
      </c>
      <c r="D6">
        <v>0</v>
      </c>
      <c r="E6">
        <v>5</v>
      </c>
      <c r="F6">
        <v>0</v>
      </c>
      <c r="G6" s="13" t="s">
        <v>37</v>
      </c>
    </row>
    <row r="7" spans="1:7" x14ac:dyDescent="0.3">
      <c r="A7" s="2" t="s">
        <v>35</v>
      </c>
      <c r="B7">
        <v>0</v>
      </c>
      <c r="C7">
        <v>0</v>
      </c>
      <c r="D7">
        <v>0</v>
      </c>
      <c r="E7">
        <v>0</v>
      </c>
      <c r="F7">
        <v>0</v>
      </c>
      <c r="G7" s="13" t="s">
        <v>37</v>
      </c>
    </row>
    <row r="8" spans="1:7" x14ac:dyDescent="0.3">
      <c r="A8" s="2" t="s">
        <v>36</v>
      </c>
      <c r="B8">
        <v>0</v>
      </c>
      <c r="C8">
        <v>0</v>
      </c>
      <c r="D8">
        <v>0</v>
      </c>
      <c r="E8">
        <v>5</v>
      </c>
      <c r="F8">
        <v>0</v>
      </c>
      <c r="G8" s="13" t="s">
        <v>37</v>
      </c>
    </row>
    <row r="9" spans="1:7" x14ac:dyDescent="0.3">
      <c r="A9" s="2" t="s">
        <v>7</v>
      </c>
      <c r="B9">
        <v>466</v>
      </c>
      <c r="C9">
        <v>526</v>
      </c>
      <c r="D9">
        <v>606</v>
      </c>
      <c r="E9">
        <v>488</v>
      </c>
      <c r="F9">
        <v>605</v>
      </c>
      <c r="G9">
        <v>597</v>
      </c>
    </row>
    <row r="10" spans="1:7" x14ac:dyDescent="0.3">
      <c r="A10" s="2" t="s">
        <v>8</v>
      </c>
      <c r="B10" s="12">
        <f t="shared" ref="B10:F10" si="0">B4+B5+B8+B9</f>
        <v>10756</v>
      </c>
      <c r="C10" s="12">
        <f t="shared" si="0"/>
        <v>10753</v>
      </c>
      <c r="D10" s="12">
        <f t="shared" si="0"/>
        <v>10973</v>
      </c>
      <c r="E10" s="12">
        <f t="shared" si="0"/>
        <v>10947</v>
      </c>
      <c r="F10" s="12">
        <f t="shared" si="0"/>
        <v>11180</v>
      </c>
      <c r="G10" s="15" t="s">
        <v>37</v>
      </c>
    </row>
    <row r="12" spans="1:7" x14ac:dyDescent="0.3">
      <c r="A12" s="2" t="s">
        <v>2</v>
      </c>
      <c r="B12">
        <v>11283</v>
      </c>
      <c r="C12">
        <v>11602</v>
      </c>
      <c r="D12">
        <v>11912</v>
      </c>
      <c r="E12">
        <v>12075</v>
      </c>
      <c r="F12">
        <v>12092</v>
      </c>
      <c r="G12">
        <v>12706</v>
      </c>
    </row>
    <row r="13" spans="1:7" x14ac:dyDescent="0.3">
      <c r="A13" s="2" t="s">
        <v>10</v>
      </c>
      <c r="B13" s="1">
        <f t="shared" ref="B13:F13" si="1">B10/B12</f>
        <v>0.953292564034388</v>
      </c>
      <c r="C13" s="1">
        <f t="shared" si="1"/>
        <v>0.92682296155835198</v>
      </c>
      <c r="D13" s="1">
        <f t="shared" si="1"/>
        <v>0.92117192746809939</v>
      </c>
      <c r="E13" s="1">
        <f t="shared" si="1"/>
        <v>0.90658385093167704</v>
      </c>
      <c r="F13" s="1">
        <f t="shared" si="1"/>
        <v>0.92457823354283819</v>
      </c>
      <c r="G13" s="13" t="s">
        <v>37</v>
      </c>
    </row>
    <row r="15" spans="1:7" x14ac:dyDescent="0.3">
      <c r="A15" s="2" t="s">
        <v>9</v>
      </c>
      <c r="B15" s="2" t="s">
        <v>0</v>
      </c>
      <c r="C15" s="2" t="s">
        <v>3</v>
      </c>
      <c r="D15" s="2" t="s">
        <v>4</v>
      </c>
      <c r="E15" s="2" t="s">
        <v>5</v>
      </c>
      <c r="F15" s="2" t="s">
        <v>31</v>
      </c>
      <c r="G15" s="2" t="s">
        <v>32</v>
      </c>
    </row>
    <row r="16" spans="1:7" x14ac:dyDescent="0.3">
      <c r="A16" s="2" t="s">
        <v>6</v>
      </c>
      <c r="B16">
        <v>8325</v>
      </c>
      <c r="C16">
        <v>8037</v>
      </c>
      <c r="D16">
        <v>8497</v>
      </c>
      <c r="E16">
        <v>8676</v>
      </c>
      <c r="F16">
        <v>8437</v>
      </c>
      <c r="G16" s="13" t="s">
        <v>37</v>
      </c>
    </row>
    <row r="17" spans="1:7" x14ac:dyDescent="0.3">
      <c r="A17" s="2" t="s">
        <v>33</v>
      </c>
      <c r="B17">
        <v>2275</v>
      </c>
      <c r="C17">
        <v>2260</v>
      </c>
      <c r="D17">
        <v>1925</v>
      </c>
      <c r="E17">
        <v>2135</v>
      </c>
      <c r="F17">
        <v>2410</v>
      </c>
      <c r="G17">
        <v>2555</v>
      </c>
    </row>
    <row r="18" spans="1:7" x14ac:dyDescent="0.3">
      <c r="A18" s="2" t="s">
        <v>34</v>
      </c>
      <c r="B18">
        <v>0</v>
      </c>
      <c r="C18">
        <v>5</v>
      </c>
      <c r="D18">
        <v>0</v>
      </c>
      <c r="E18">
        <v>5</v>
      </c>
      <c r="F18">
        <v>0</v>
      </c>
      <c r="G18" s="13" t="s">
        <v>37</v>
      </c>
    </row>
    <row r="19" spans="1:7" x14ac:dyDescent="0.3">
      <c r="A19" s="2" t="s">
        <v>35</v>
      </c>
      <c r="B19">
        <v>0</v>
      </c>
      <c r="C19">
        <v>0</v>
      </c>
      <c r="D19">
        <v>5</v>
      </c>
      <c r="E19">
        <v>0</v>
      </c>
      <c r="F19">
        <v>5</v>
      </c>
      <c r="G19" s="13" t="s">
        <v>37</v>
      </c>
    </row>
    <row r="20" spans="1:7" x14ac:dyDescent="0.3">
      <c r="A20" s="2" t="s">
        <v>36</v>
      </c>
      <c r="B20">
        <v>0</v>
      </c>
      <c r="C20">
        <v>5</v>
      </c>
      <c r="D20">
        <v>5</v>
      </c>
      <c r="E20">
        <v>5</v>
      </c>
      <c r="F20">
        <v>5</v>
      </c>
      <c r="G20" s="13" t="s">
        <v>37</v>
      </c>
    </row>
    <row r="21" spans="1:7" x14ac:dyDescent="0.3">
      <c r="A21" s="2" t="s">
        <v>7</v>
      </c>
      <c r="B21">
        <v>334</v>
      </c>
      <c r="C21">
        <v>374</v>
      </c>
      <c r="D21">
        <v>409</v>
      </c>
      <c r="E21">
        <v>293</v>
      </c>
      <c r="F21">
        <v>327</v>
      </c>
      <c r="G21">
        <v>391</v>
      </c>
    </row>
    <row r="22" spans="1:7" x14ac:dyDescent="0.3">
      <c r="A22" s="2" t="s">
        <v>8</v>
      </c>
      <c r="B22" s="12">
        <f t="shared" ref="B22:F22" si="2">B16+B17+B20+B21</f>
        <v>10934</v>
      </c>
      <c r="C22" s="12">
        <f t="shared" si="2"/>
        <v>10676</v>
      </c>
      <c r="D22" s="12">
        <f t="shared" si="2"/>
        <v>10836</v>
      </c>
      <c r="E22" s="12">
        <f t="shared" si="2"/>
        <v>11109</v>
      </c>
      <c r="F22" s="12">
        <f t="shared" si="2"/>
        <v>11179</v>
      </c>
      <c r="G22" s="15" t="s">
        <v>37</v>
      </c>
    </row>
    <row r="24" spans="1:7" x14ac:dyDescent="0.3">
      <c r="A24" s="2" t="s">
        <v>2</v>
      </c>
      <c r="B24">
        <v>11106</v>
      </c>
      <c r="C24">
        <v>11058</v>
      </c>
      <c r="D24">
        <v>11290</v>
      </c>
      <c r="E24">
        <v>11499</v>
      </c>
      <c r="F24">
        <v>11529</v>
      </c>
      <c r="G24">
        <v>11953</v>
      </c>
    </row>
    <row r="25" spans="1:7" x14ac:dyDescent="0.3">
      <c r="A25" s="2" t="s">
        <v>10</v>
      </c>
      <c r="B25" s="1">
        <f t="shared" ref="B25:F25" si="3">B22/B24</f>
        <v>0.98451287592292458</v>
      </c>
      <c r="C25" s="1">
        <f t="shared" si="3"/>
        <v>0.96545487429914989</v>
      </c>
      <c r="D25" s="1">
        <f t="shared" si="3"/>
        <v>0.9597874224977857</v>
      </c>
      <c r="E25" s="1">
        <f t="shared" si="3"/>
        <v>0.96608400730498301</v>
      </c>
      <c r="F25" s="1">
        <f t="shared" si="3"/>
        <v>0.9696417729204615</v>
      </c>
      <c r="G25" s="13" t="s">
        <v>37</v>
      </c>
    </row>
    <row r="27" spans="1:7" x14ac:dyDescent="0.3">
      <c r="A27" s="2" t="s">
        <v>8</v>
      </c>
      <c r="B27" s="2" t="s">
        <v>0</v>
      </c>
      <c r="C27" s="2" t="s">
        <v>3</v>
      </c>
      <c r="D27" s="2" t="s">
        <v>4</v>
      </c>
      <c r="E27" s="2" t="s">
        <v>5</v>
      </c>
      <c r="F27" s="2" t="s">
        <v>31</v>
      </c>
      <c r="G27" s="2" t="s">
        <v>32</v>
      </c>
    </row>
    <row r="28" spans="1:7" x14ac:dyDescent="0.3">
      <c r="A28" s="2" t="s">
        <v>6</v>
      </c>
      <c r="B28">
        <v>14920</v>
      </c>
      <c r="C28">
        <v>14619</v>
      </c>
      <c r="D28">
        <v>15544</v>
      </c>
      <c r="E28">
        <v>15915</v>
      </c>
      <c r="F28">
        <v>15647</v>
      </c>
      <c r="G28" s="13" t="s">
        <v>37</v>
      </c>
    </row>
    <row r="29" spans="1:7" x14ac:dyDescent="0.3">
      <c r="A29" s="2" t="s">
        <v>33</v>
      </c>
      <c r="B29">
        <v>5970</v>
      </c>
      <c r="C29">
        <v>5905</v>
      </c>
      <c r="D29">
        <v>5245</v>
      </c>
      <c r="E29">
        <v>5355</v>
      </c>
      <c r="F29">
        <v>5775</v>
      </c>
      <c r="G29">
        <v>6330</v>
      </c>
    </row>
    <row r="30" spans="1:7" x14ac:dyDescent="0.3">
      <c r="A30" s="2" t="s">
        <v>34</v>
      </c>
      <c r="B30">
        <v>0</v>
      </c>
      <c r="C30">
        <v>5</v>
      </c>
      <c r="D30">
        <v>5</v>
      </c>
      <c r="E30">
        <v>10</v>
      </c>
      <c r="F30">
        <v>0</v>
      </c>
      <c r="G30" s="13" t="s">
        <v>37</v>
      </c>
    </row>
    <row r="31" spans="1:7" x14ac:dyDescent="0.3">
      <c r="A31" s="2" t="s">
        <v>35</v>
      </c>
      <c r="B31">
        <v>0</v>
      </c>
      <c r="C31">
        <v>0</v>
      </c>
      <c r="D31">
        <v>5</v>
      </c>
      <c r="E31">
        <v>0</v>
      </c>
      <c r="F31">
        <v>5</v>
      </c>
      <c r="G31" s="13" t="s">
        <v>37</v>
      </c>
    </row>
    <row r="32" spans="1:7" x14ac:dyDescent="0.3">
      <c r="A32" s="2" t="s">
        <v>36</v>
      </c>
      <c r="B32">
        <v>0</v>
      </c>
      <c r="C32">
        <v>5</v>
      </c>
      <c r="D32">
        <v>5</v>
      </c>
      <c r="E32">
        <v>10</v>
      </c>
      <c r="F32">
        <v>5</v>
      </c>
      <c r="G32" s="13" t="s">
        <v>37</v>
      </c>
    </row>
    <row r="33" spans="1:7" x14ac:dyDescent="0.3">
      <c r="A33" s="2" t="s">
        <v>7</v>
      </c>
      <c r="B33">
        <v>800</v>
      </c>
      <c r="C33">
        <v>900</v>
      </c>
      <c r="D33">
        <v>1015</v>
      </c>
      <c r="E33">
        <v>781</v>
      </c>
      <c r="F33">
        <v>932</v>
      </c>
      <c r="G33">
        <v>988</v>
      </c>
    </row>
    <row r="34" spans="1:7" x14ac:dyDescent="0.3">
      <c r="A34" s="2" t="s">
        <v>8</v>
      </c>
      <c r="B34" s="12">
        <f t="shared" ref="B34:F34" si="4">B28+B29+B32+B33</f>
        <v>21690</v>
      </c>
      <c r="C34" s="12">
        <f t="shared" si="4"/>
        <v>21429</v>
      </c>
      <c r="D34" s="12">
        <f t="shared" si="4"/>
        <v>21809</v>
      </c>
      <c r="E34" s="12">
        <f t="shared" si="4"/>
        <v>22061</v>
      </c>
      <c r="F34" s="12">
        <f t="shared" si="4"/>
        <v>22359</v>
      </c>
      <c r="G34" s="15" t="s">
        <v>37</v>
      </c>
    </row>
    <row r="36" spans="1:7" x14ac:dyDescent="0.3">
      <c r="A36" s="2" t="s">
        <v>2</v>
      </c>
      <c r="B36">
        <v>22389</v>
      </c>
      <c r="C36">
        <v>22660</v>
      </c>
      <c r="D36">
        <v>23202</v>
      </c>
      <c r="E36">
        <v>23574</v>
      </c>
      <c r="F36">
        <v>23621</v>
      </c>
      <c r="G36">
        <v>24659</v>
      </c>
    </row>
    <row r="37" spans="1:7" x14ac:dyDescent="0.3">
      <c r="A37" s="2" t="s">
        <v>10</v>
      </c>
      <c r="B37" s="1">
        <f>B34/B36</f>
        <v>0.96877931126892669</v>
      </c>
      <c r="C37" s="1">
        <f t="shared" ref="C37:F37" si="5">C34/C36</f>
        <v>0.9456751985878199</v>
      </c>
      <c r="D37" s="1">
        <f t="shared" si="5"/>
        <v>0.93996207223515216</v>
      </c>
      <c r="E37" s="1">
        <f t="shared" si="5"/>
        <v>0.93581912276236534</v>
      </c>
      <c r="F37" s="1">
        <f t="shared" si="5"/>
        <v>0.94657296473476993</v>
      </c>
      <c r="G37" s="13" t="s">
        <v>37</v>
      </c>
    </row>
    <row r="40" spans="1:7" x14ac:dyDescent="0.3">
      <c r="A40" s="2" t="s">
        <v>38</v>
      </c>
    </row>
    <row r="42" spans="1:7" x14ac:dyDescent="0.3">
      <c r="A42" s="14" t="s">
        <v>39</v>
      </c>
    </row>
  </sheetData>
  <pageMargins left="0.7" right="0.7" top="0.75" bottom="0.75" header="0.3" footer="0.3"/>
  <pageSetup paperSize="9" scale="92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23FCEE-2FB2-4555-88FB-C21DA71114C1}">
  <sheetPr>
    <pageSetUpPr fitToPage="1"/>
  </sheetPr>
  <dimension ref="A1:G42"/>
  <sheetViews>
    <sheetView workbookViewId="0"/>
  </sheetViews>
  <sheetFormatPr defaultRowHeight="14.4" x14ac:dyDescent="0.3"/>
  <cols>
    <col min="1" max="1" width="34.109375" style="2" customWidth="1"/>
  </cols>
  <sheetData>
    <row r="1" spans="1:7" x14ac:dyDescent="0.3">
      <c r="A1" s="2" t="s">
        <v>52</v>
      </c>
    </row>
    <row r="3" spans="1:7" x14ac:dyDescent="0.3">
      <c r="A3" s="2" t="s">
        <v>1</v>
      </c>
      <c r="B3" s="2" t="s">
        <v>0</v>
      </c>
      <c r="C3" s="2" t="s">
        <v>3</v>
      </c>
      <c r="D3" s="2" t="s">
        <v>4</v>
      </c>
      <c r="E3" s="2" t="s">
        <v>5</v>
      </c>
      <c r="F3" s="2" t="s">
        <v>31</v>
      </c>
      <c r="G3" s="2" t="s">
        <v>32</v>
      </c>
    </row>
    <row r="4" spans="1:7" x14ac:dyDescent="0.3">
      <c r="A4" s="2" t="s">
        <v>6</v>
      </c>
      <c r="B4">
        <v>5793</v>
      </c>
      <c r="C4">
        <v>5589</v>
      </c>
      <c r="D4">
        <v>5990</v>
      </c>
      <c r="E4">
        <v>6302</v>
      </c>
      <c r="F4">
        <v>6339</v>
      </c>
      <c r="G4" s="13" t="s">
        <v>37</v>
      </c>
    </row>
    <row r="5" spans="1:7" x14ac:dyDescent="0.3">
      <c r="A5" s="2" t="s">
        <v>33</v>
      </c>
      <c r="B5">
        <v>3710</v>
      </c>
      <c r="C5">
        <v>3600</v>
      </c>
      <c r="D5">
        <v>3460</v>
      </c>
      <c r="E5">
        <v>3190</v>
      </c>
      <c r="F5">
        <v>3230</v>
      </c>
      <c r="G5">
        <v>3460</v>
      </c>
    </row>
    <row r="6" spans="1:7" x14ac:dyDescent="0.3">
      <c r="A6" s="2" t="s">
        <v>34</v>
      </c>
      <c r="B6">
        <v>10</v>
      </c>
      <c r="C6">
        <v>0</v>
      </c>
      <c r="D6">
        <v>5</v>
      </c>
      <c r="E6">
        <v>15</v>
      </c>
      <c r="F6">
        <v>10</v>
      </c>
      <c r="G6" s="13" t="s">
        <v>37</v>
      </c>
    </row>
    <row r="7" spans="1:7" x14ac:dyDescent="0.3">
      <c r="A7" s="2" t="s">
        <v>35</v>
      </c>
      <c r="B7">
        <v>10</v>
      </c>
      <c r="C7">
        <v>10</v>
      </c>
      <c r="D7">
        <v>0</v>
      </c>
      <c r="E7">
        <v>5</v>
      </c>
      <c r="F7">
        <v>5</v>
      </c>
      <c r="G7" s="13" t="s">
        <v>37</v>
      </c>
    </row>
    <row r="8" spans="1:7" x14ac:dyDescent="0.3">
      <c r="A8" s="2" t="s">
        <v>36</v>
      </c>
      <c r="B8">
        <v>20</v>
      </c>
      <c r="C8">
        <v>15</v>
      </c>
      <c r="D8">
        <v>5</v>
      </c>
      <c r="E8">
        <v>20</v>
      </c>
      <c r="F8">
        <v>15</v>
      </c>
      <c r="G8" s="13" t="s">
        <v>37</v>
      </c>
    </row>
    <row r="9" spans="1:7" x14ac:dyDescent="0.3">
      <c r="A9" s="2" t="s">
        <v>7</v>
      </c>
      <c r="B9">
        <v>566</v>
      </c>
      <c r="C9">
        <v>581</v>
      </c>
      <c r="D9">
        <v>682</v>
      </c>
      <c r="E9">
        <v>658</v>
      </c>
      <c r="F9">
        <v>627</v>
      </c>
      <c r="G9">
        <v>656</v>
      </c>
    </row>
    <row r="10" spans="1:7" x14ac:dyDescent="0.3">
      <c r="A10" s="2" t="s">
        <v>8</v>
      </c>
      <c r="B10" s="12">
        <f t="shared" ref="B10:F10" si="0">B4+B5+B8+B9</f>
        <v>10089</v>
      </c>
      <c r="C10" s="12">
        <f t="shared" si="0"/>
        <v>9785</v>
      </c>
      <c r="D10" s="12">
        <f t="shared" si="0"/>
        <v>10137</v>
      </c>
      <c r="E10" s="12">
        <f t="shared" si="0"/>
        <v>10170</v>
      </c>
      <c r="F10" s="12">
        <f t="shared" si="0"/>
        <v>10211</v>
      </c>
      <c r="G10" s="15" t="s">
        <v>37</v>
      </c>
    </row>
    <row r="12" spans="1:7" x14ac:dyDescent="0.3">
      <c r="A12" s="2" t="s">
        <v>2</v>
      </c>
      <c r="B12">
        <v>11479</v>
      </c>
      <c r="C12">
        <v>11266</v>
      </c>
      <c r="D12">
        <v>11611</v>
      </c>
      <c r="E12">
        <v>11921</v>
      </c>
      <c r="F12">
        <v>12113</v>
      </c>
      <c r="G12">
        <v>12159</v>
      </c>
    </row>
    <row r="13" spans="1:7" x14ac:dyDescent="0.3">
      <c r="A13" s="2" t="s">
        <v>10</v>
      </c>
      <c r="B13" s="1">
        <f t="shared" ref="B13:F13" si="1">B10/B12</f>
        <v>0.87890931265789707</v>
      </c>
      <c r="C13" s="1">
        <f t="shared" si="1"/>
        <v>0.86854251730871646</v>
      </c>
      <c r="D13" s="1">
        <f t="shared" si="1"/>
        <v>0.873051416759969</v>
      </c>
      <c r="E13" s="1">
        <f t="shared" si="1"/>
        <v>0.85311634929955538</v>
      </c>
      <c r="F13" s="1">
        <f t="shared" si="1"/>
        <v>0.84297861801370433</v>
      </c>
    </row>
    <row r="15" spans="1:7" x14ac:dyDescent="0.3">
      <c r="A15" s="2" t="s">
        <v>9</v>
      </c>
      <c r="B15" s="2" t="s">
        <v>0</v>
      </c>
      <c r="C15" s="2" t="s">
        <v>3</v>
      </c>
      <c r="D15" s="2" t="s">
        <v>4</v>
      </c>
      <c r="E15" s="2" t="s">
        <v>5</v>
      </c>
      <c r="F15" s="2" t="s">
        <v>31</v>
      </c>
      <c r="G15" s="2" t="s">
        <v>32</v>
      </c>
    </row>
    <row r="16" spans="1:7" x14ac:dyDescent="0.3">
      <c r="A16" s="2" t="s">
        <v>6</v>
      </c>
      <c r="B16">
        <v>7379</v>
      </c>
      <c r="C16">
        <v>7400</v>
      </c>
      <c r="D16">
        <v>7492</v>
      </c>
      <c r="E16">
        <v>7962</v>
      </c>
      <c r="F16">
        <v>7844</v>
      </c>
      <c r="G16" s="13" t="s">
        <v>37</v>
      </c>
    </row>
    <row r="17" spans="1:7" x14ac:dyDescent="0.3">
      <c r="A17" s="2" t="s">
        <v>33</v>
      </c>
      <c r="B17">
        <v>2395</v>
      </c>
      <c r="C17">
        <v>2460</v>
      </c>
      <c r="D17">
        <v>2245</v>
      </c>
      <c r="E17">
        <v>1915</v>
      </c>
      <c r="F17">
        <v>2170</v>
      </c>
      <c r="G17">
        <v>2435</v>
      </c>
    </row>
    <row r="18" spans="1:7" x14ac:dyDescent="0.3">
      <c r="A18" s="2" t="s">
        <v>34</v>
      </c>
      <c r="B18">
        <v>10</v>
      </c>
      <c r="C18">
        <v>10</v>
      </c>
      <c r="D18">
        <v>10</v>
      </c>
      <c r="E18">
        <v>10</v>
      </c>
      <c r="F18">
        <v>15</v>
      </c>
      <c r="G18" s="13" t="s">
        <v>37</v>
      </c>
    </row>
    <row r="19" spans="1:7" x14ac:dyDescent="0.3">
      <c r="A19" s="2" t="s">
        <v>35</v>
      </c>
      <c r="B19">
        <v>10</v>
      </c>
      <c r="C19">
        <v>5</v>
      </c>
      <c r="D19">
        <v>10</v>
      </c>
      <c r="E19">
        <v>15</v>
      </c>
      <c r="F19">
        <v>10</v>
      </c>
      <c r="G19" s="13" t="s">
        <v>37</v>
      </c>
    </row>
    <row r="20" spans="1:7" x14ac:dyDescent="0.3">
      <c r="A20" s="2" t="s">
        <v>36</v>
      </c>
      <c r="B20">
        <v>20</v>
      </c>
      <c r="C20">
        <v>15</v>
      </c>
      <c r="D20">
        <v>25</v>
      </c>
      <c r="E20">
        <v>25</v>
      </c>
      <c r="F20">
        <v>20</v>
      </c>
      <c r="G20" s="13" t="s">
        <v>37</v>
      </c>
    </row>
    <row r="21" spans="1:7" x14ac:dyDescent="0.3">
      <c r="A21" s="2" t="s">
        <v>7</v>
      </c>
      <c r="B21">
        <v>422</v>
      </c>
      <c r="C21">
        <v>358</v>
      </c>
      <c r="D21">
        <v>438</v>
      </c>
      <c r="E21">
        <v>402</v>
      </c>
      <c r="F21">
        <v>365</v>
      </c>
      <c r="G21">
        <v>380</v>
      </c>
    </row>
    <row r="22" spans="1:7" x14ac:dyDescent="0.3">
      <c r="A22" s="2" t="s">
        <v>8</v>
      </c>
      <c r="B22" s="12">
        <f t="shared" ref="B22:F22" si="2">B16+B17+B20+B21</f>
        <v>10216</v>
      </c>
      <c r="C22" s="12">
        <f t="shared" si="2"/>
        <v>10233</v>
      </c>
      <c r="D22" s="12">
        <f t="shared" si="2"/>
        <v>10200</v>
      </c>
      <c r="E22" s="12">
        <f t="shared" si="2"/>
        <v>10304</v>
      </c>
      <c r="F22" s="12">
        <f t="shared" si="2"/>
        <v>10399</v>
      </c>
      <c r="G22" s="15" t="s">
        <v>37</v>
      </c>
    </row>
    <row r="24" spans="1:7" x14ac:dyDescent="0.3">
      <c r="A24" s="2" t="s">
        <v>2</v>
      </c>
      <c r="B24">
        <v>11243</v>
      </c>
      <c r="C24">
        <v>11157</v>
      </c>
      <c r="D24">
        <v>11065</v>
      </c>
      <c r="E24">
        <v>11320</v>
      </c>
      <c r="F24">
        <v>11536</v>
      </c>
      <c r="G24">
        <v>11585</v>
      </c>
    </row>
    <row r="25" spans="1:7" x14ac:dyDescent="0.3">
      <c r="A25" s="2" t="s">
        <v>10</v>
      </c>
      <c r="B25" s="1">
        <f t="shared" ref="B25:F25" si="3">B22/B24</f>
        <v>0.90865427377034602</v>
      </c>
      <c r="C25" s="1">
        <f t="shared" si="3"/>
        <v>0.91718203818230704</v>
      </c>
      <c r="D25" s="1">
        <f t="shared" si="3"/>
        <v>0.92182557614098504</v>
      </c>
      <c r="E25" s="1">
        <f t="shared" si="3"/>
        <v>0.91024734982332156</v>
      </c>
      <c r="F25" s="1">
        <f t="shared" si="3"/>
        <v>0.90143897364771153</v>
      </c>
      <c r="G25" s="13" t="s">
        <v>37</v>
      </c>
    </row>
    <row r="27" spans="1:7" x14ac:dyDescent="0.3">
      <c r="A27" s="2" t="s">
        <v>8</v>
      </c>
      <c r="B27" s="2" t="s">
        <v>0</v>
      </c>
      <c r="C27" s="2" t="s">
        <v>3</v>
      </c>
      <c r="D27" s="2" t="s">
        <v>4</v>
      </c>
      <c r="E27" s="2" t="s">
        <v>5</v>
      </c>
      <c r="F27" s="2" t="s">
        <v>31</v>
      </c>
      <c r="G27" s="2" t="s">
        <v>32</v>
      </c>
    </row>
    <row r="28" spans="1:7" x14ac:dyDescent="0.3">
      <c r="A28" s="2" t="s">
        <v>6</v>
      </c>
      <c r="B28">
        <v>13172</v>
      </c>
      <c r="C28">
        <v>12989</v>
      </c>
      <c r="D28">
        <v>13482</v>
      </c>
      <c r="E28">
        <v>14264</v>
      </c>
      <c r="F28">
        <v>14183</v>
      </c>
      <c r="G28" s="13" t="s">
        <v>37</v>
      </c>
    </row>
    <row r="29" spans="1:7" x14ac:dyDescent="0.3">
      <c r="A29" s="2" t="s">
        <v>33</v>
      </c>
      <c r="B29">
        <v>6105</v>
      </c>
      <c r="C29">
        <v>6060</v>
      </c>
      <c r="D29">
        <v>5705</v>
      </c>
      <c r="E29">
        <v>5105</v>
      </c>
      <c r="F29">
        <v>5400</v>
      </c>
      <c r="G29">
        <v>5895</v>
      </c>
    </row>
    <row r="30" spans="1:7" x14ac:dyDescent="0.3">
      <c r="A30" s="2" t="s">
        <v>34</v>
      </c>
      <c r="B30">
        <v>25</v>
      </c>
      <c r="C30">
        <v>10</v>
      </c>
      <c r="D30">
        <v>15</v>
      </c>
      <c r="E30">
        <v>25</v>
      </c>
      <c r="F30">
        <v>20</v>
      </c>
      <c r="G30" s="13" t="s">
        <v>37</v>
      </c>
    </row>
    <row r="31" spans="1:7" x14ac:dyDescent="0.3">
      <c r="A31" s="2" t="s">
        <v>35</v>
      </c>
      <c r="B31">
        <v>20</v>
      </c>
      <c r="C31">
        <v>20</v>
      </c>
      <c r="D31">
        <v>15</v>
      </c>
      <c r="E31">
        <v>20</v>
      </c>
      <c r="F31">
        <v>15</v>
      </c>
      <c r="G31" s="13" t="s">
        <v>37</v>
      </c>
    </row>
    <row r="32" spans="1:7" x14ac:dyDescent="0.3">
      <c r="A32" s="2" t="s">
        <v>36</v>
      </c>
      <c r="B32">
        <v>40</v>
      </c>
      <c r="C32">
        <v>30</v>
      </c>
      <c r="D32">
        <v>30</v>
      </c>
      <c r="E32">
        <v>45</v>
      </c>
      <c r="F32">
        <v>35</v>
      </c>
      <c r="G32" s="13" t="s">
        <v>37</v>
      </c>
    </row>
    <row r="33" spans="1:7" x14ac:dyDescent="0.3">
      <c r="A33" s="2" t="s">
        <v>7</v>
      </c>
      <c r="B33">
        <v>988</v>
      </c>
      <c r="C33">
        <v>939</v>
      </c>
      <c r="D33">
        <v>1120</v>
      </c>
      <c r="E33">
        <v>1060</v>
      </c>
      <c r="F33">
        <v>992</v>
      </c>
      <c r="G33">
        <v>1036</v>
      </c>
    </row>
    <row r="34" spans="1:7" x14ac:dyDescent="0.3">
      <c r="A34" s="2" t="s">
        <v>8</v>
      </c>
      <c r="B34" s="12">
        <f t="shared" ref="B34:F34" si="4">B28+B29+B32+B33</f>
        <v>20305</v>
      </c>
      <c r="C34" s="12">
        <f t="shared" si="4"/>
        <v>20018</v>
      </c>
      <c r="D34" s="12">
        <f t="shared" si="4"/>
        <v>20337</v>
      </c>
      <c r="E34" s="12">
        <f t="shared" si="4"/>
        <v>20474</v>
      </c>
      <c r="F34" s="12">
        <f t="shared" si="4"/>
        <v>20610</v>
      </c>
      <c r="G34" s="15" t="s">
        <v>37</v>
      </c>
    </row>
    <row r="36" spans="1:7" x14ac:dyDescent="0.3">
      <c r="A36" s="2" t="s">
        <v>2</v>
      </c>
      <c r="B36">
        <v>22722</v>
      </c>
      <c r="C36">
        <v>22423</v>
      </c>
      <c r="D36">
        <v>22676</v>
      </c>
      <c r="E36">
        <v>23241</v>
      </c>
      <c r="F36">
        <v>23649</v>
      </c>
      <c r="G36">
        <v>23744</v>
      </c>
    </row>
    <row r="37" spans="1:7" x14ac:dyDescent="0.3">
      <c r="A37" s="2" t="s">
        <v>10</v>
      </c>
      <c r="B37" s="1">
        <f t="shared" ref="B37:F37" si="5">B34/B36</f>
        <v>0.89362732153859692</v>
      </c>
      <c r="C37" s="1">
        <f t="shared" si="5"/>
        <v>0.89274405744102037</v>
      </c>
      <c r="D37" s="1">
        <f t="shared" si="5"/>
        <v>0.89685129652496032</v>
      </c>
      <c r="E37" s="1">
        <f t="shared" si="5"/>
        <v>0.88094316079342538</v>
      </c>
      <c r="F37" s="1">
        <f t="shared" si="5"/>
        <v>0.87149562349359377</v>
      </c>
      <c r="G37" s="13" t="s">
        <v>37</v>
      </c>
    </row>
    <row r="40" spans="1:7" x14ac:dyDescent="0.3">
      <c r="A40" s="2" t="s">
        <v>38</v>
      </c>
    </row>
    <row r="42" spans="1:7" x14ac:dyDescent="0.3">
      <c r="A42" s="14" t="s">
        <v>39</v>
      </c>
    </row>
  </sheetData>
  <pageMargins left="0.7" right="0.7" top="0.75" bottom="0.75" header="0.3" footer="0.3"/>
  <pageSetup paperSize="9" scale="93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15088B-EFED-47B7-A552-163FBF990F79}">
  <sheetPr>
    <pageSetUpPr fitToPage="1"/>
  </sheetPr>
  <dimension ref="A1:G42"/>
  <sheetViews>
    <sheetView workbookViewId="0"/>
  </sheetViews>
  <sheetFormatPr defaultRowHeight="14.4" x14ac:dyDescent="0.3"/>
  <cols>
    <col min="1" max="1" width="37.44140625" style="2" customWidth="1"/>
  </cols>
  <sheetData>
    <row r="1" spans="1:7" x14ac:dyDescent="0.3">
      <c r="A1" s="2" t="s">
        <v>53</v>
      </c>
    </row>
    <row r="3" spans="1:7" x14ac:dyDescent="0.3">
      <c r="A3" s="2" t="s">
        <v>1</v>
      </c>
      <c r="B3" s="2" t="s">
        <v>0</v>
      </c>
      <c r="C3" s="2" t="s">
        <v>3</v>
      </c>
      <c r="D3" s="2" t="s">
        <v>4</v>
      </c>
      <c r="E3" s="2" t="s">
        <v>5</v>
      </c>
      <c r="F3" s="2" t="s">
        <v>31</v>
      </c>
      <c r="G3" s="2" t="s">
        <v>32</v>
      </c>
    </row>
    <row r="4" spans="1:7" x14ac:dyDescent="0.3">
      <c r="A4" s="2" t="s">
        <v>6</v>
      </c>
      <c r="B4">
        <v>692</v>
      </c>
      <c r="C4">
        <v>715</v>
      </c>
      <c r="D4">
        <v>567</v>
      </c>
      <c r="E4">
        <v>403</v>
      </c>
      <c r="F4">
        <v>387</v>
      </c>
      <c r="G4" s="13" t="s">
        <v>37</v>
      </c>
    </row>
    <row r="5" spans="1:7" x14ac:dyDescent="0.3">
      <c r="A5" s="2" t="s">
        <v>33</v>
      </c>
      <c r="B5">
        <v>3705</v>
      </c>
      <c r="C5">
        <v>3525</v>
      </c>
      <c r="D5">
        <v>3055</v>
      </c>
      <c r="E5">
        <v>3060</v>
      </c>
      <c r="F5">
        <v>3155</v>
      </c>
      <c r="G5">
        <v>3225</v>
      </c>
    </row>
    <row r="6" spans="1:7" x14ac:dyDescent="0.3">
      <c r="A6" s="2" t="s">
        <v>34</v>
      </c>
      <c r="B6">
        <v>2225</v>
      </c>
      <c r="C6">
        <v>2200</v>
      </c>
      <c r="D6">
        <v>2705</v>
      </c>
      <c r="E6">
        <v>2840</v>
      </c>
      <c r="F6">
        <v>2725</v>
      </c>
      <c r="G6" s="13" t="s">
        <v>37</v>
      </c>
    </row>
    <row r="7" spans="1:7" x14ac:dyDescent="0.3">
      <c r="A7" s="2" t="s">
        <v>35</v>
      </c>
      <c r="B7">
        <v>1080</v>
      </c>
      <c r="C7">
        <v>880</v>
      </c>
      <c r="D7">
        <v>895</v>
      </c>
      <c r="E7">
        <v>1025</v>
      </c>
      <c r="F7">
        <v>875</v>
      </c>
      <c r="G7" s="13" t="s">
        <v>37</v>
      </c>
    </row>
    <row r="8" spans="1:7" x14ac:dyDescent="0.3">
      <c r="A8" s="2" t="s">
        <v>36</v>
      </c>
      <c r="B8">
        <v>3310</v>
      </c>
      <c r="C8">
        <v>3080</v>
      </c>
      <c r="D8">
        <v>3600</v>
      </c>
      <c r="E8">
        <v>3865</v>
      </c>
      <c r="F8">
        <v>3600</v>
      </c>
      <c r="G8" s="13" t="s">
        <v>37</v>
      </c>
    </row>
    <row r="9" spans="1:7" x14ac:dyDescent="0.3">
      <c r="A9" s="2" t="s">
        <v>7</v>
      </c>
      <c r="B9">
        <v>343</v>
      </c>
      <c r="C9">
        <v>416</v>
      </c>
      <c r="D9">
        <v>428</v>
      </c>
      <c r="E9">
        <v>518</v>
      </c>
      <c r="F9">
        <v>480</v>
      </c>
      <c r="G9">
        <v>483</v>
      </c>
    </row>
    <row r="10" spans="1:7" x14ac:dyDescent="0.3">
      <c r="A10" s="2" t="s">
        <v>8</v>
      </c>
      <c r="B10" s="12">
        <f t="shared" ref="B10:F10" si="0">B4+B5+B8+B9</f>
        <v>8050</v>
      </c>
      <c r="C10" s="12">
        <f t="shared" si="0"/>
        <v>7736</v>
      </c>
      <c r="D10" s="12">
        <f t="shared" si="0"/>
        <v>7650</v>
      </c>
      <c r="E10" s="12">
        <f t="shared" si="0"/>
        <v>7846</v>
      </c>
      <c r="F10" s="12">
        <f t="shared" si="0"/>
        <v>7622</v>
      </c>
      <c r="G10" s="15" t="s">
        <v>37</v>
      </c>
    </row>
    <row r="12" spans="1:7" x14ac:dyDescent="0.3">
      <c r="A12" s="2" t="s">
        <v>2</v>
      </c>
      <c r="B12">
        <v>11886</v>
      </c>
      <c r="C12">
        <v>11481</v>
      </c>
      <c r="D12">
        <v>11231</v>
      </c>
      <c r="E12">
        <v>11593</v>
      </c>
      <c r="F12">
        <v>12018</v>
      </c>
      <c r="G12">
        <v>12145</v>
      </c>
    </row>
    <row r="13" spans="1:7" x14ac:dyDescent="0.3">
      <c r="A13" s="2" t="s">
        <v>10</v>
      </c>
      <c r="B13" s="1">
        <f t="shared" ref="B13:F13" si="1">B10/B12</f>
        <v>0.67726737338044762</v>
      </c>
      <c r="C13" s="1">
        <f t="shared" si="1"/>
        <v>0.67380890166361818</v>
      </c>
      <c r="D13" s="1">
        <f t="shared" si="1"/>
        <v>0.68115038732080846</v>
      </c>
      <c r="E13" s="1">
        <f t="shared" si="1"/>
        <v>0.67678771672561033</v>
      </c>
      <c r="F13" s="1">
        <f t="shared" si="1"/>
        <v>0.63421534365118992</v>
      </c>
      <c r="G13" s="13" t="s">
        <v>37</v>
      </c>
    </row>
    <row r="15" spans="1:7" x14ac:dyDescent="0.3">
      <c r="A15" s="2" t="s">
        <v>9</v>
      </c>
      <c r="B15" s="2" t="s">
        <v>0</v>
      </c>
      <c r="C15" s="2" t="s">
        <v>3</v>
      </c>
      <c r="D15" s="2" t="s">
        <v>4</v>
      </c>
      <c r="E15" s="2" t="s">
        <v>5</v>
      </c>
      <c r="F15" s="2" t="s">
        <v>31</v>
      </c>
      <c r="G15" s="2" t="s">
        <v>32</v>
      </c>
    </row>
    <row r="16" spans="1:7" x14ac:dyDescent="0.3">
      <c r="A16" s="2" t="s">
        <v>6</v>
      </c>
      <c r="B16">
        <v>743</v>
      </c>
      <c r="C16">
        <v>675</v>
      </c>
      <c r="D16">
        <v>564</v>
      </c>
      <c r="E16">
        <v>356</v>
      </c>
      <c r="F16">
        <v>279</v>
      </c>
      <c r="G16" s="13" t="s">
        <v>37</v>
      </c>
    </row>
    <row r="17" spans="1:7" x14ac:dyDescent="0.3">
      <c r="A17" s="2" t="s">
        <v>33</v>
      </c>
      <c r="B17">
        <v>2725</v>
      </c>
      <c r="C17">
        <v>2585</v>
      </c>
      <c r="D17">
        <v>2285</v>
      </c>
      <c r="E17">
        <v>2085</v>
      </c>
      <c r="F17">
        <v>2035</v>
      </c>
      <c r="G17">
        <v>2260</v>
      </c>
    </row>
    <row r="18" spans="1:7" x14ac:dyDescent="0.3">
      <c r="A18" s="2" t="s">
        <v>34</v>
      </c>
      <c r="B18">
        <v>2785</v>
      </c>
      <c r="C18">
        <v>2875</v>
      </c>
      <c r="D18">
        <v>3480</v>
      </c>
      <c r="E18">
        <v>3390</v>
      </c>
      <c r="F18">
        <v>3380</v>
      </c>
      <c r="G18" s="13" t="s">
        <v>37</v>
      </c>
    </row>
    <row r="19" spans="1:7" x14ac:dyDescent="0.3">
      <c r="A19" s="2" t="s">
        <v>35</v>
      </c>
      <c r="B19">
        <v>1565</v>
      </c>
      <c r="C19">
        <v>1380</v>
      </c>
      <c r="D19">
        <v>1425</v>
      </c>
      <c r="E19">
        <v>1635</v>
      </c>
      <c r="F19">
        <v>1530</v>
      </c>
      <c r="G19" s="13" t="s">
        <v>37</v>
      </c>
    </row>
    <row r="20" spans="1:7" x14ac:dyDescent="0.3">
      <c r="A20" s="2" t="s">
        <v>36</v>
      </c>
      <c r="B20">
        <v>4350</v>
      </c>
      <c r="C20">
        <v>4260</v>
      </c>
      <c r="D20">
        <v>4905</v>
      </c>
      <c r="E20">
        <v>5025</v>
      </c>
      <c r="F20">
        <v>4910</v>
      </c>
      <c r="G20" s="13" t="s">
        <v>37</v>
      </c>
    </row>
    <row r="21" spans="1:7" x14ac:dyDescent="0.3">
      <c r="A21" s="2" t="s">
        <v>7</v>
      </c>
      <c r="B21">
        <v>318</v>
      </c>
      <c r="C21">
        <v>313</v>
      </c>
      <c r="D21">
        <v>247</v>
      </c>
      <c r="E21">
        <v>366</v>
      </c>
      <c r="F21">
        <v>309</v>
      </c>
      <c r="G21">
        <v>319</v>
      </c>
    </row>
    <row r="22" spans="1:7" x14ac:dyDescent="0.3">
      <c r="A22" s="2" t="s">
        <v>8</v>
      </c>
      <c r="B22" s="12">
        <f t="shared" ref="B22:F22" si="2">B16+B17+B20+B21</f>
        <v>8136</v>
      </c>
      <c r="C22" s="12">
        <f t="shared" si="2"/>
        <v>7833</v>
      </c>
      <c r="D22" s="12">
        <f t="shared" si="2"/>
        <v>8001</v>
      </c>
      <c r="E22" s="12">
        <f t="shared" si="2"/>
        <v>7832</v>
      </c>
      <c r="F22" s="12">
        <f t="shared" si="2"/>
        <v>7533</v>
      </c>
      <c r="G22" s="15" t="s">
        <v>37</v>
      </c>
    </row>
    <row r="24" spans="1:7" x14ac:dyDescent="0.3">
      <c r="A24" s="2" t="s">
        <v>2</v>
      </c>
      <c r="B24">
        <v>11162</v>
      </c>
      <c r="C24">
        <v>11250</v>
      </c>
      <c r="D24">
        <v>11148</v>
      </c>
      <c r="E24">
        <v>10993</v>
      </c>
      <c r="F24">
        <v>11400</v>
      </c>
      <c r="G24">
        <v>11539</v>
      </c>
    </row>
    <row r="25" spans="1:7" x14ac:dyDescent="0.3">
      <c r="A25" s="2" t="s">
        <v>10</v>
      </c>
      <c r="B25" s="1">
        <f t="shared" ref="B25:F25" si="3">B22/B24</f>
        <v>0.72890163053216273</v>
      </c>
      <c r="C25" s="1">
        <f t="shared" si="3"/>
        <v>0.6962666666666667</v>
      </c>
      <c r="D25" s="1">
        <f t="shared" si="3"/>
        <v>0.71770721205597421</v>
      </c>
      <c r="E25" s="1">
        <f t="shared" si="3"/>
        <v>0.71245337942326936</v>
      </c>
      <c r="F25" s="1">
        <f t="shared" si="3"/>
        <v>0.66078947368421048</v>
      </c>
      <c r="G25" s="13" t="s">
        <v>37</v>
      </c>
    </row>
    <row r="27" spans="1:7" x14ac:dyDescent="0.3">
      <c r="A27" s="2" t="s">
        <v>8</v>
      </c>
      <c r="B27" s="2" t="s">
        <v>0</v>
      </c>
      <c r="C27" s="2" t="s">
        <v>3</v>
      </c>
      <c r="D27" s="2" t="s">
        <v>4</v>
      </c>
      <c r="E27" s="2" t="s">
        <v>5</v>
      </c>
      <c r="F27" s="2" t="s">
        <v>31</v>
      </c>
      <c r="G27" s="2" t="s">
        <v>32</v>
      </c>
    </row>
    <row r="28" spans="1:7" x14ac:dyDescent="0.3">
      <c r="A28" s="2" t="s">
        <v>6</v>
      </c>
      <c r="B28">
        <v>1435</v>
      </c>
      <c r="C28">
        <v>1390</v>
      </c>
      <c r="D28">
        <v>1131</v>
      </c>
      <c r="E28">
        <v>759</v>
      </c>
      <c r="F28">
        <v>666</v>
      </c>
      <c r="G28" s="13" t="s">
        <v>37</v>
      </c>
    </row>
    <row r="29" spans="1:7" x14ac:dyDescent="0.3">
      <c r="A29" s="2" t="s">
        <v>33</v>
      </c>
      <c r="B29">
        <v>6425</v>
      </c>
      <c r="C29">
        <v>6110</v>
      </c>
      <c r="D29">
        <v>5340</v>
      </c>
      <c r="E29">
        <v>5145</v>
      </c>
      <c r="F29">
        <v>5185</v>
      </c>
      <c r="G29">
        <v>5485</v>
      </c>
    </row>
    <row r="30" spans="1:7" x14ac:dyDescent="0.3">
      <c r="A30" s="2" t="s">
        <v>34</v>
      </c>
      <c r="B30">
        <v>5015</v>
      </c>
      <c r="C30">
        <v>5075</v>
      </c>
      <c r="D30">
        <v>6185</v>
      </c>
      <c r="E30">
        <v>6230</v>
      </c>
      <c r="F30">
        <v>6110</v>
      </c>
      <c r="G30" s="13" t="s">
        <v>37</v>
      </c>
    </row>
    <row r="31" spans="1:7" x14ac:dyDescent="0.3">
      <c r="A31" s="2" t="s">
        <v>35</v>
      </c>
      <c r="B31">
        <v>2650</v>
      </c>
      <c r="C31">
        <v>2260</v>
      </c>
      <c r="D31">
        <v>2320</v>
      </c>
      <c r="E31">
        <v>2670</v>
      </c>
      <c r="F31">
        <v>2410</v>
      </c>
      <c r="G31" s="13" t="s">
        <v>37</v>
      </c>
    </row>
    <row r="32" spans="1:7" x14ac:dyDescent="0.3">
      <c r="A32" s="2" t="s">
        <v>36</v>
      </c>
      <c r="B32">
        <v>7660</v>
      </c>
      <c r="C32">
        <v>7340</v>
      </c>
      <c r="D32">
        <v>8505</v>
      </c>
      <c r="E32">
        <v>8900</v>
      </c>
      <c r="F32">
        <v>8520</v>
      </c>
      <c r="G32" s="13" t="s">
        <v>37</v>
      </c>
    </row>
    <row r="33" spans="1:7" x14ac:dyDescent="0.3">
      <c r="A33" s="2" t="s">
        <v>7</v>
      </c>
      <c r="B33">
        <v>661</v>
      </c>
      <c r="C33">
        <v>729</v>
      </c>
      <c r="D33">
        <v>675</v>
      </c>
      <c r="E33">
        <v>884</v>
      </c>
      <c r="F33">
        <v>789</v>
      </c>
      <c r="G33">
        <v>802</v>
      </c>
    </row>
    <row r="34" spans="1:7" x14ac:dyDescent="0.3">
      <c r="A34" s="2" t="s">
        <v>8</v>
      </c>
      <c r="B34" s="12">
        <f t="shared" ref="B34:F34" si="4">B28+B29+B32+B33</f>
        <v>16181</v>
      </c>
      <c r="C34" s="12">
        <f t="shared" si="4"/>
        <v>15569</v>
      </c>
      <c r="D34" s="12">
        <f t="shared" si="4"/>
        <v>15651</v>
      </c>
      <c r="E34" s="12">
        <f t="shared" si="4"/>
        <v>15688</v>
      </c>
      <c r="F34" s="12">
        <f t="shared" si="4"/>
        <v>15160</v>
      </c>
      <c r="G34" s="15" t="s">
        <v>37</v>
      </c>
    </row>
    <row r="36" spans="1:7" x14ac:dyDescent="0.3">
      <c r="A36" s="2" t="s">
        <v>2</v>
      </c>
      <c r="B36">
        <v>23048</v>
      </c>
      <c r="C36">
        <v>22731</v>
      </c>
      <c r="D36">
        <v>22379</v>
      </c>
      <c r="E36">
        <v>22586</v>
      </c>
      <c r="F36">
        <v>23418</v>
      </c>
      <c r="G36">
        <v>23684</v>
      </c>
    </row>
    <row r="37" spans="1:7" x14ac:dyDescent="0.3">
      <c r="A37" s="2" t="s">
        <v>10</v>
      </c>
      <c r="B37" s="1">
        <f t="shared" ref="B37:F37" si="5">B34/B36</f>
        <v>0.70205657757723017</v>
      </c>
      <c r="C37" s="1">
        <f t="shared" si="5"/>
        <v>0.68492367251770714</v>
      </c>
      <c r="D37" s="1">
        <f t="shared" si="5"/>
        <v>0.69936100808793955</v>
      </c>
      <c r="E37" s="1">
        <f t="shared" si="5"/>
        <v>0.69458956875940847</v>
      </c>
      <c r="F37" s="1">
        <f t="shared" si="5"/>
        <v>0.64736527457511317</v>
      </c>
      <c r="G37" s="13" t="s">
        <v>37</v>
      </c>
    </row>
    <row r="40" spans="1:7" x14ac:dyDescent="0.3">
      <c r="A40" s="2" t="s">
        <v>38</v>
      </c>
    </row>
    <row r="42" spans="1:7" x14ac:dyDescent="0.3">
      <c r="A42" s="14" t="s">
        <v>39</v>
      </c>
    </row>
  </sheetData>
  <pageMargins left="0.7" right="0.7" top="0.75" bottom="0.75" header="0.3" footer="0.3"/>
  <pageSetup paperSize="9" scale="93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295485-DD49-41C0-9005-920D102A656C}">
  <sheetPr>
    <pageSetUpPr fitToPage="1"/>
  </sheetPr>
  <dimension ref="A1:G42"/>
  <sheetViews>
    <sheetView workbookViewId="0">
      <selection activeCell="B3" sqref="B3:F3"/>
    </sheetView>
  </sheetViews>
  <sheetFormatPr defaultRowHeight="14.4" x14ac:dyDescent="0.3"/>
  <cols>
    <col min="1" max="1" width="35.44140625" style="2" customWidth="1"/>
  </cols>
  <sheetData>
    <row r="1" spans="1:7" x14ac:dyDescent="0.3">
      <c r="A1" s="2" t="s">
        <v>54</v>
      </c>
    </row>
    <row r="3" spans="1:7" x14ac:dyDescent="0.3">
      <c r="A3" s="2" t="s">
        <v>1</v>
      </c>
      <c r="B3" s="2" t="s">
        <v>0</v>
      </c>
      <c r="C3" s="2" t="s">
        <v>3</v>
      </c>
      <c r="D3" s="2" t="s">
        <v>4</v>
      </c>
      <c r="E3" s="2" t="s">
        <v>5</v>
      </c>
      <c r="F3" s="2" t="s">
        <v>31</v>
      </c>
      <c r="G3" s="2" t="s">
        <v>32</v>
      </c>
    </row>
    <row r="4" spans="1:7" x14ac:dyDescent="0.3">
      <c r="A4" s="2" t="s">
        <v>6</v>
      </c>
      <c r="B4">
        <v>12</v>
      </c>
      <c r="C4">
        <v>19</v>
      </c>
      <c r="D4">
        <v>11</v>
      </c>
      <c r="E4">
        <v>6</v>
      </c>
      <c r="F4">
        <v>11</v>
      </c>
      <c r="G4" s="13" t="s">
        <v>37</v>
      </c>
    </row>
    <row r="5" spans="1:7" x14ac:dyDescent="0.3">
      <c r="A5" s="2" t="s">
        <v>33</v>
      </c>
      <c r="B5">
        <v>3105</v>
      </c>
      <c r="C5">
        <v>2900</v>
      </c>
      <c r="D5" s="16">
        <v>2745</v>
      </c>
      <c r="E5">
        <v>2470</v>
      </c>
      <c r="F5">
        <v>2575</v>
      </c>
      <c r="G5">
        <v>2710</v>
      </c>
    </row>
    <row r="6" spans="1:7" x14ac:dyDescent="0.3">
      <c r="A6" s="2" t="s">
        <v>34</v>
      </c>
      <c r="B6">
        <v>2690</v>
      </c>
      <c r="C6">
        <v>2665</v>
      </c>
      <c r="D6" s="16">
        <v>2685</v>
      </c>
      <c r="E6">
        <v>2915</v>
      </c>
      <c r="F6">
        <v>2900</v>
      </c>
      <c r="G6" s="13" t="s">
        <v>37</v>
      </c>
    </row>
    <row r="7" spans="1:7" x14ac:dyDescent="0.3">
      <c r="A7" s="2" t="s">
        <v>35</v>
      </c>
      <c r="B7">
        <v>1425</v>
      </c>
      <c r="C7">
        <v>1345</v>
      </c>
      <c r="D7" s="16">
        <v>1185</v>
      </c>
      <c r="E7">
        <v>1175</v>
      </c>
      <c r="F7">
        <v>1110</v>
      </c>
      <c r="G7" s="13" t="s">
        <v>37</v>
      </c>
    </row>
    <row r="8" spans="1:7" x14ac:dyDescent="0.3">
      <c r="A8" s="2" t="s">
        <v>36</v>
      </c>
      <c r="B8">
        <v>4115</v>
      </c>
      <c r="C8">
        <v>4010</v>
      </c>
      <c r="D8" s="16">
        <v>3870</v>
      </c>
      <c r="E8">
        <v>4095</v>
      </c>
      <c r="F8">
        <v>4015</v>
      </c>
      <c r="G8" s="13" t="s">
        <v>37</v>
      </c>
    </row>
    <row r="9" spans="1:7" x14ac:dyDescent="0.3">
      <c r="A9" s="2" t="s">
        <v>7</v>
      </c>
      <c r="B9">
        <v>331</v>
      </c>
      <c r="C9">
        <v>308</v>
      </c>
      <c r="D9">
        <v>334</v>
      </c>
      <c r="E9">
        <v>368</v>
      </c>
      <c r="F9">
        <v>377</v>
      </c>
      <c r="G9">
        <v>378</v>
      </c>
    </row>
    <row r="10" spans="1:7" x14ac:dyDescent="0.3">
      <c r="A10" s="2" t="s">
        <v>8</v>
      </c>
      <c r="B10" s="12">
        <f t="shared" ref="B10:F10" si="0">B4+B5+B8+B9</f>
        <v>7563</v>
      </c>
      <c r="C10" s="12">
        <f t="shared" si="0"/>
        <v>7237</v>
      </c>
      <c r="D10" s="12">
        <f t="shared" si="0"/>
        <v>6960</v>
      </c>
      <c r="E10" s="12">
        <f t="shared" si="0"/>
        <v>6939</v>
      </c>
      <c r="F10" s="12">
        <f t="shared" si="0"/>
        <v>6978</v>
      </c>
      <c r="G10" s="15" t="s">
        <v>37</v>
      </c>
    </row>
    <row r="12" spans="1:7" x14ac:dyDescent="0.3">
      <c r="A12" s="2" t="s">
        <v>2</v>
      </c>
      <c r="B12">
        <v>12089</v>
      </c>
      <c r="C12">
        <v>11506</v>
      </c>
      <c r="D12">
        <v>11025</v>
      </c>
      <c r="E12">
        <v>10780</v>
      </c>
      <c r="F12">
        <v>11066</v>
      </c>
      <c r="G12">
        <v>11810</v>
      </c>
    </row>
    <row r="13" spans="1:7" x14ac:dyDescent="0.3">
      <c r="A13" s="2" t="s">
        <v>10</v>
      </c>
      <c r="B13" s="1">
        <f t="shared" ref="B13:F13" si="1">B10/B12</f>
        <v>0.62561005873107789</v>
      </c>
      <c r="C13" s="1">
        <f t="shared" si="1"/>
        <v>0.62897618633756303</v>
      </c>
      <c r="D13" s="1">
        <f t="shared" si="1"/>
        <v>0.63129251700680267</v>
      </c>
      <c r="E13" s="1">
        <f t="shared" si="1"/>
        <v>0.64369202226345079</v>
      </c>
      <c r="F13" s="1">
        <f t="shared" si="1"/>
        <v>0.63058015543105006</v>
      </c>
      <c r="G13" s="13" t="s">
        <v>37</v>
      </c>
    </row>
    <row r="15" spans="1:7" x14ac:dyDescent="0.3">
      <c r="A15" s="2" t="s">
        <v>9</v>
      </c>
      <c r="B15" s="2" t="s">
        <v>0</v>
      </c>
      <c r="C15" s="2" t="s">
        <v>3</v>
      </c>
      <c r="D15" s="2" t="s">
        <v>4</v>
      </c>
      <c r="E15" s="2" t="s">
        <v>5</v>
      </c>
      <c r="F15" s="2" t="s">
        <v>31</v>
      </c>
      <c r="G15" s="2" t="s">
        <v>32</v>
      </c>
    </row>
    <row r="16" spans="1:7" x14ac:dyDescent="0.3">
      <c r="A16" s="2" t="s">
        <v>6</v>
      </c>
      <c r="B16">
        <v>17</v>
      </c>
      <c r="C16">
        <v>17</v>
      </c>
      <c r="D16">
        <v>10</v>
      </c>
      <c r="E16">
        <v>7</v>
      </c>
      <c r="F16">
        <v>6</v>
      </c>
      <c r="G16" s="13" t="s">
        <v>37</v>
      </c>
    </row>
    <row r="17" spans="1:7" x14ac:dyDescent="0.3">
      <c r="A17" s="2" t="s">
        <v>33</v>
      </c>
      <c r="B17">
        <v>2070</v>
      </c>
      <c r="C17">
        <v>1780</v>
      </c>
      <c r="D17">
        <v>1630</v>
      </c>
      <c r="E17">
        <v>1470</v>
      </c>
      <c r="F17">
        <v>1345</v>
      </c>
      <c r="G17">
        <v>1390</v>
      </c>
    </row>
    <row r="18" spans="1:7" x14ac:dyDescent="0.3">
      <c r="A18" s="2" t="s">
        <v>34</v>
      </c>
      <c r="B18">
        <v>3595</v>
      </c>
      <c r="C18">
        <v>3510</v>
      </c>
      <c r="D18">
        <v>3715</v>
      </c>
      <c r="E18">
        <v>3970</v>
      </c>
      <c r="F18">
        <v>3685</v>
      </c>
      <c r="G18" s="13" t="s">
        <v>37</v>
      </c>
    </row>
    <row r="19" spans="1:7" x14ac:dyDescent="0.3">
      <c r="A19" s="2" t="s">
        <v>35</v>
      </c>
      <c r="B19">
        <v>2090</v>
      </c>
      <c r="C19">
        <v>1900</v>
      </c>
      <c r="D19">
        <v>1750</v>
      </c>
      <c r="E19">
        <v>1845</v>
      </c>
      <c r="F19">
        <v>1870</v>
      </c>
      <c r="G19" s="13" t="s">
        <v>37</v>
      </c>
    </row>
    <row r="20" spans="1:7" x14ac:dyDescent="0.3">
      <c r="A20" s="2" t="s">
        <v>36</v>
      </c>
      <c r="B20">
        <v>5685</v>
      </c>
      <c r="C20">
        <v>5410</v>
      </c>
      <c r="D20">
        <v>5465</v>
      </c>
      <c r="E20">
        <v>5815</v>
      </c>
      <c r="F20">
        <v>5555</v>
      </c>
      <c r="G20" s="13" t="s">
        <v>37</v>
      </c>
    </row>
    <row r="21" spans="1:7" x14ac:dyDescent="0.3">
      <c r="A21" s="2" t="s">
        <v>7</v>
      </c>
      <c r="B21">
        <v>327</v>
      </c>
      <c r="C21">
        <v>298</v>
      </c>
      <c r="D21">
        <v>274</v>
      </c>
      <c r="E21">
        <v>304</v>
      </c>
      <c r="F21">
        <v>313</v>
      </c>
      <c r="G21">
        <v>274</v>
      </c>
    </row>
    <row r="22" spans="1:7" x14ac:dyDescent="0.3">
      <c r="A22" s="2" t="s">
        <v>8</v>
      </c>
      <c r="B22" s="12">
        <f t="shared" ref="B22:F22" si="2">B16+B17+B20+B21</f>
        <v>8099</v>
      </c>
      <c r="C22" s="12">
        <f t="shared" si="2"/>
        <v>7505</v>
      </c>
      <c r="D22" s="12">
        <f t="shared" si="2"/>
        <v>7379</v>
      </c>
      <c r="E22" s="12">
        <f t="shared" si="2"/>
        <v>7596</v>
      </c>
      <c r="F22" s="12">
        <f t="shared" si="2"/>
        <v>7219</v>
      </c>
      <c r="G22" s="15" t="s">
        <v>37</v>
      </c>
    </row>
    <row r="24" spans="1:7" x14ac:dyDescent="0.3">
      <c r="A24" s="2" t="s">
        <v>2</v>
      </c>
      <c r="B24">
        <v>11036</v>
      </c>
      <c r="C24">
        <v>10377</v>
      </c>
      <c r="D24">
        <v>10287</v>
      </c>
      <c r="E24">
        <v>10119</v>
      </c>
      <c r="F24">
        <v>9854</v>
      </c>
      <c r="G24">
        <v>10723</v>
      </c>
    </row>
    <row r="25" spans="1:7" x14ac:dyDescent="0.3">
      <c r="A25" s="2" t="s">
        <v>10</v>
      </c>
      <c r="B25" s="1">
        <f t="shared" ref="B25:F25" si="3">B22/B24</f>
        <v>0.7338709677419355</v>
      </c>
      <c r="C25" s="1">
        <f t="shared" si="3"/>
        <v>0.723234075358967</v>
      </c>
      <c r="D25" s="1">
        <f t="shared" si="3"/>
        <v>0.71731311363857297</v>
      </c>
      <c r="E25" s="1">
        <f t="shared" si="3"/>
        <v>0.75066706196264454</v>
      </c>
      <c r="F25" s="1">
        <f t="shared" si="3"/>
        <v>0.73259590014207432</v>
      </c>
      <c r="G25" s="13" t="s">
        <v>37</v>
      </c>
    </row>
    <row r="27" spans="1:7" x14ac:dyDescent="0.3">
      <c r="A27" s="2" t="s">
        <v>8</v>
      </c>
      <c r="B27" s="2" t="s">
        <v>0</v>
      </c>
      <c r="C27" s="2" t="s">
        <v>3</v>
      </c>
      <c r="D27" s="2" t="s">
        <v>4</v>
      </c>
      <c r="E27" s="2" t="s">
        <v>5</v>
      </c>
      <c r="F27" s="2" t="s">
        <v>31</v>
      </c>
      <c r="G27" s="2" t="s">
        <v>32</v>
      </c>
    </row>
    <row r="28" spans="1:7" x14ac:dyDescent="0.3">
      <c r="A28" s="2" t="s">
        <v>6</v>
      </c>
      <c r="B28">
        <v>29</v>
      </c>
      <c r="C28">
        <v>36</v>
      </c>
      <c r="D28">
        <v>21</v>
      </c>
      <c r="E28">
        <v>13</v>
      </c>
      <c r="F28">
        <v>17</v>
      </c>
      <c r="G28" s="13" t="s">
        <v>37</v>
      </c>
    </row>
    <row r="29" spans="1:7" x14ac:dyDescent="0.3">
      <c r="A29" s="2" t="s">
        <v>33</v>
      </c>
      <c r="B29">
        <v>5175</v>
      </c>
      <c r="C29">
        <v>4680</v>
      </c>
      <c r="D29">
        <v>4375</v>
      </c>
      <c r="E29">
        <v>3935</v>
      </c>
      <c r="F29">
        <v>3920</v>
      </c>
      <c r="G29">
        <v>4100</v>
      </c>
    </row>
    <row r="30" spans="1:7" x14ac:dyDescent="0.3">
      <c r="A30" s="2" t="s">
        <v>34</v>
      </c>
      <c r="B30">
        <v>6285</v>
      </c>
      <c r="C30">
        <v>6175</v>
      </c>
      <c r="D30">
        <v>6400</v>
      </c>
      <c r="E30">
        <v>6895</v>
      </c>
      <c r="F30">
        <v>6595</v>
      </c>
      <c r="G30" s="13" t="s">
        <v>37</v>
      </c>
    </row>
    <row r="31" spans="1:7" x14ac:dyDescent="0.3">
      <c r="A31" s="2" t="s">
        <v>35</v>
      </c>
      <c r="B31">
        <v>3515</v>
      </c>
      <c r="C31">
        <v>3250</v>
      </c>
      <c r="D31">
        <v>2940</v>
      </c>
      <c r="E31">
        <v>3030</v>
      </c>
      <c r="F31">
        <v>2995</v>
      </c>
      <c r="G31" s="13" t="s">
        <v>37</v>
      </c>
    </row>
    <row r="32" spans="1:7" x14ac:dyDescent="0.3">
      <c r="A32" s="2" t="s">
        <v>36</v>
      </c>
      <c r="B32">
        <v>9800</v>
      </c>
      <c r="C32">
        <v>9425</v>
      </c>
      <c r="D32">
        <v>9340</v>
      </c>
      <c r="E32">
        <v>9920</v>
      </c>
      <c r="F32">
        <v>9590</v>
      </c>
      <c r="G32" s="13" t="s">
        <v>37</v>
      </c>
    </row>
    <row r="33" spans="1:7" x14ac:dyDescent="0.3">
      <c r="A33" s="2" t="s">
        <v>7</v>
      </c>
      <c r="B33">
        <v>658</v>
      </c>
      <c r="C33">
        <v>606</v>
      </c>
      <c r="D33">
        <v>608</v>
      </c>
      <c r="E33">
        <v>672</v>
      </c>
      <c r="F33">
        <v>690</v>
      </c>
      <c r="G33">
        <v>652</v>
      </c>
    </row>
    <row r="34" spans="1:7" x14ac:dyDescent="0.3">
      <c r="A34" s="2" t="s">
        <v>8</v>
      </c>
      <c r="B34" s="12">
        <f t="shared" ref="B34:E34" si="4">B28+B29+B32+B33</f>
        <v>15662</v>
      </c>
      <c r="C34" s="12">
        <f t="shared" si="4"/>
        <v>14747</v>
      </c>
      <c r="D34" s="12">
        <f t="shared" si="4"/>
        <v>14344</v>
      </c>
      <c r="E34" s="12">
        <f t="shared" si="4"/>
        <v>14540</v>
      </c>
      <c r="F34" s="12">
        <f>F28+F29+F32+F33</f>
        <v>14217</v>
      </c>
      <c r="G34" s="15" t="s">
        <v>37</v>
      </c>
    </row>
    <row r="36" spans="1:7" x14ac:dyDescent="0.3">
      <c r="A36" s="2" t="s">
        <v>2</v>
      </c>
      <c r="B36">
        <v>23125</v>
      </c>
      <c r="C36">
        <v>21883</v>
      </c>
      <c r="D36">
        <v>21312</v>
      </c>
      <c r="E36">
        <v>20899</v>
      </c>
      <c r="F36">
        <v>20920</v>
      </c>
      <c r="G36">
        <v>22533</v>
      </c>
    </row>
    <row r="37" spans="1:7" x14ac:dyDescent="0.3">
      <c r="A37" s="2" t="s">
        <v>10</v>
      </c>
      <c r="B37" s="1">
        <f t="shared" ref="B37:E37" si="5">B34/B36</f>
        <v>0.6772756756756757</v>
      </c>
      <c r="C37" s="1">
        <f t="shared" si="5"/>
        <v>0.67390211579765114</v>
      </c>
      <c r="D37" s="1">
        <f t="shared" si="5"/>
        <v>0.67304804804804808</v>
      </c>
      <c r="E37" s="1">
        <f t="shared" si="5"/>
        <v>0.69572706828077902</v>
      </c>
      <c r="F37" s="1">
        <f>F34/F36</f>
        <v>0.67958891013384326</v>
      </c>
      <c r="G37" s="13" t="s">
        <v>37</v>
      </c>
    </row>
    <row r="40" spans="1:7" x14ac:dyDescent="0.3">
      <c r="A40" s="2" t="s">
        <v>38</v>
      </c>
    </row>
    <row r="42" spans="1:7" x14ac:dyDescent="0.3">
      <c r="A42" s="14" t="s">
        <v>39</v>
      </c>
    </row>
  </sheetData>
  <pageMargins left="0.7" right="0.7" top="0.75" bottom="0.75" header="0.3" footer="0.3"/>
  <pageSetup paperSize="9" scale="9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Notes</vt:lpstr>
      <vt:lpstr>Age 16</vt:lpstr>
      <vt:lpstr>Age 17</vt:lpstr>
      <vt:lpstr>Age 18</vt:lpstr>
      <vt:lpstr>Age 19</vt:lpstr>
    </vt:vector>
  </TitlesOfParts>
  <Company>NICS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Wilson, Mervyn</dc:creator>
  <cp:lastModifiedBy>Wilson, Mervyn</cp:lastModifiedBy>
  <cp:lastPrinted>2025-03-27T16:37:49Z</cp:lastPrinted>
  <dcterms:created xsi:type="dcterms:W3CDTF">2023-11-03T13:54:43Z</dcterms:created>
  <dcterms:modified xsi:type="dcterms:W3CDTF">2026-06-03T10:32:10Z</dcterms:modified>
</cp:coreProperties>
</file>