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6) Research &amp; Evaluation\Statistical Analysis\Training for Success and AppsNI\Ad hoc publications\"/>
    </mc:Choice>
  </mc:AlternateContent>
  <xr:revisionPtr revIDLastSave="0" documentId="13_ncr:1_{0ACE1412-CAEC-49FC-8804-6E51005CB40B}" xr6:coauthVersionLast="47" xr6:coauthVersionMax="47" xr10:uidLastSave="{00000000-0000-0000-0000-000000000000}"/>
  <bookViews>
    <workbookView xWindow="-108" yWindow="-108" windowWidth="23256" windowHeight="12456" tabRatio="769" xr2:uid="{626AB116-E7CB-4BE7-833C-9DBF3FE567D6}"/>
  </bookViews>
  <sheets>
    <sheet name="Index" sheetId="1" r:id="rId1"/>
    <sheet name=" Tables 01 &amp; 02" sheetId="2" r:id="rId2"/>
    <sheet name="Tables 03-05" sheetId="3" r:id="rId3"/>
    <sheet name="Tables 06-08" sheetId="4" r:id="rId4"/>
    <sheet name="Tables 09-11" sheetId="5" r:id="rId5"/>
    <sheet name="Tables 12-16" sheetId="6" r:id="rId6"/>
    <sheet name="Tables 17-21" sheetId="7" r:id="rId7"/>
    <sheet name="Table 22" sheetId="8" r:id="rId8"/>
    <sheet name="Table 23" sheetId="9" r:id="rId9"/>
    <sheet name="Table 24" sheetId="10" r:id="rId10"/>
    <sheet name="Table 25" sheetId="11" r:id="rId11"/>
    <sheet name="Tables 26-30" sheetId="12" r:id="rId12"/>
    <sheet name="Table 31" sheetId="13" r:id="rId13"/>
    <sheet name="Table 32" sheetId="14" r:id="rId14"/>
    <sheet name="Table 33" sheetId="15" r:id="rId15"/>
    <sheet name="Table 34" sheetId="16" r:id="rId16"/>
    <sheet name="Table 35" sheetId="17" r:id="rId17"/>
    <sheet name="Table 36" sheetId="18" r:id="rId18"/>
    <sheet name="Tables 37-39" sheetId="20" r:id="rId19"/>
    <sheet name="Tables 40-42" sheetId="21" r:id="rId20"/>
    <sheet name="Tables 43-45" sheetId="22" r:id="rId21"/>
    <sheet name="Table 46" sheetId="23" r:id="rId22"/>
    <sheet name="Tables 47-49" sheetId="25" r:id="rId23"/>
    <sheet name="Table 50" sheetId="27" r:id="rId24"/>
    <sheet name="Table 51" sheetId="28" r:id="rId25"/>
    <sheet name="Table 52" sheetId="29" r:id="rId26"/>
    <sheet name="Table 53" sheetId="30" r:id="rId27"/>
    <sheet name="Table 54" sheetId="31" r:id="rId28"/>
    <sheet name="Table 55" sheetId="32" r:id="rId29"/>
    <sheet name="Table 56" sheetId="33" r:id="rId30"/>
    <sheet name="Table 57" sheetId="34" r:id="rId31"/>
    <sheet name="Table 58" sheetId="36" r:id="rId32"/>
    <sheet name="Table 59" sheetId="37" r:id="rId33"/>
    <sheet name="Table 60" sheetId="38" r:id="rId34"/>
    <sheet name="Table 61" sheetId="39" r:id="rId35"/>
    <sheet name="Table 62" sheetId="40" r:id="rId36"/>
    <sheet name="Table 63" sheetId="42" r:id="rId37"/>
    <sheet name="Table 64" sheetId="43" r:id="rId38"/>
    <sheet name="Table 65" sheetId="45" r:id="rId39"/>
    <sheet name="Table 66" sheetId="46" r:id="rId40"/>
    <sheet name="Table 67" sheetId="47" r:id="rId41"/>
    <sheet name="Table 68" sheetId="48" r:id="rId42"/>
    <sheet name="Table 69" sheetId="49" r:id="rId43"/>
    <sheet name="Table 70" sheetId="50" r:id="rId44"/>
    <sheet name="Table 71" sheetId="52" r:id="rId45"/>
    <sheet name="Table 72" sheetId="53" r:id="rId46"/>
    <sheet name="Table 73" sheetId="54" r:id="rId47"/>
    <sheet name="Table 74" sheetId="55" r:id="rId48"/>
    <sheet name="Table 75" sheetId="56" r:id="rId49"/>
    <sheet name="Table 76" sheetId="57" r:id="rId50"/>
    <sheet name="Table 77" sheetId="58" r:id="rId51"/>
    <sheet name="Table 78" sheetId="59" r:id="rId52"/>
    <sheet name="Table 79" sheetId="60" r:id="rId53"/>
    <sheet name="Table 80" sheetId="61" r:id="rId54"/>
    <sheet name="Table 81" sheetId="62" r:id="rId55"/>
    <sheet name="Table 82" sheetId="63" r:id="rId56"/>
    <sheet name="Table 83" sheetId="64" r:id="rId57"/>
    <sheet name="Table 84" sheetId="65" r:id="rId58"/>
    <sheet name="Table 85" sheetId="66" r:id="rId59"/>
    <sheet name="Table 86" sheetId="67" r:id="rId60"/>
    <sheet name="Table 87" sheetId="68" r:id="rId61"/>
    <sheet name="Table 88" sheetId="69" r:id="rId62"/>
    <sheet name="Table 89" sheetId="70" r:id="rId63"/>
    <sheet name="Table 90" sheetId="71" r:id="rId64"/>
    <sheet name="Table 91" sheetId="72" r:id="rId65"/>
    <sheet name="Table 92" sheetId="73" r:id="rId66"/>
    <sheet name="Table 93" sheetId="74" r:id="rId67"/>
    <sheet name="Table 94" sheetId="75" r:id="rId68"/>
    <sheet name="Table 95" sheetId="76" r:id="rId69"/>
    <sheet name="Table 96" sheetId="77" r:id="rId70"/>
    <sheet name="Table 97" sheetId="78" r:id="rId71"/>
    <sheet name="Table 98" sheetId="79" r:id="rId72"/>
    <sheet name="Table 99" sheetId="80" r:id="rId73"/>
    <sheet name="Table 100" sheetId="81" r:id="rId74"/>
    <sheet name="Table 101" sheetId="83" r:id="rId75"/>
    <sheet name="Table 102" sheetId="84" r:id="rId76"/>
    <sheet name="Table 103" sheetId="85" r:id="rId77"/>
    <sheet name="Table 104" sheetId="86" r:id="rId78"/>
    <sheet name="Table 105" sheetId="87" r:id="rId79"/>
    <sheet name="Table 106" sheetId="88" r:id="rId80"/>
    <sheet name="Table 107" sheetId="89" r:id="rId81"/>
    <sheet name="Table 108" sheetId="90" r:id="rId82"/>
    <sheet name="Table 109" sheetId="91" r:id="rId83"/>
    <sheet name="Table 110" sheetId="92" r:id="rId84"/>
    <sheet name="Table 111" sheetId="93" r:id="rId85"/>
    <sheet name="Table 112" sheetId="94" r:id="rId86"/>
    <sheet name="Table 113" sheetId="95" r:id="rId87"/>
    <sheet name="Table 114" sheetId="96" r:id="rId88"/>
    <sheet name="Table 115" sheetId="97" r:id="rId89"/>
    <sheet name="Table 116" sheetId="98" r:id="rId90"/>
    <sheet name="Table 117" sheetId="99" r:id="rId91"/>
    <sheet name="Table 118" sheetId="100" r:id="rId92"/>
    <sheet name="Table 119" sheetId="101" r:id="rId93"/>
    <sheet name="Table 120" sheetId="102" r:id="rId94"/>
    <sheet name="Table 121" sheetId="103" r:id="rId95"/>
    <sheet name="Table 122" sheetId="104" r:id="rId96"/>
    <sheet name="Table 123" sheetId="105" r:id="rId97"/>
    <sheet name="Table 124" sheetId="106" r:id="rId98"/>
    <sheet name="Table 125" sheetId="107" r:id="rId99"/>
    <sheet name="Table 126" sheetId="108" r:id="rId100"/>
    <sheet name="Table 127" sheetId="109" r:id="rId101"/>
    <sheet name="Table 128" sheetId="110" r:id="rId102"/>
    <sheet name="Table 129" sheetId="111" r:id="rId103"/>
    <sheet name="Table 130" sheetId="112" r:id="rId104"/>
    <sheet name="Table 131" sheetId="113" r:id="rId105"/>
    <sheet name="Table 132" sheetId="114" r:id="rId106"/>
    <sheet name="Table 133" sheetId="115" r:id="rId107"/>
    <sheet name="Table 134" sheetId="116" r:id="rId108"/>
    <sheet name="Table 135" sheetId="117" r:id="rId109"/>
    <sheet name="Table 136" sheetId="118" r:id="rId110"/>
    <sheet name="Table 137" sheetId="119" r:id="rId111"/>
    <sheet name="Table 138" sheetId="120" r:id="rId112"/>
    <sheet name="Table 139" sheetId="121" r:id="rId113"/>
    <sheet name="Table 140" sheetId="122" r:id="rId114"/>
    <sheet name="Table 141" sheetId="123" r:id="rId115"/>
    <sheet name="Table 142" sheetId="124" r:id="rId116"/>
    <sheet name="Table 143" sheetId="125" r:id="rId117"/>
    <sheet name="Table 144" sheetId="126" r:id="rId118"/>
    <sheet name="Tables 145-149" sheetId="127" r:id="rId119"/>
    <sheet name="Tables 150-154" sheetId="128" r:id="rId120"/>
    <sheet name="Table 155" sheetId="129" r:id="rId121"/>
    <sheet name="Table 156" sheetId="130" r:id="rId122"/>
    <sheet name="Table 157" sheetId="131" r:id="rId123"/>
    <sheet name="Table 158" sheetId="132" r:id="rId124"/>
    <sheet name="Table 159" sheetId="133" r:id="rId125"/>
    <sheet name="Table 160" sheetId="134" r:id="rId126"/>
    <sheet name="Table 161" sheetId="135" r:id="rId127"/>
    <sheet name="Table 162" sheetId="136" r:id="rId128"/>
    <sheet name="Table 163" sheetId="137" r:id="rId129"/>
    <sheet name="Table 164" sheetId="138" r:id="rId130"/>
    <sheet name="Table 165" sheetId="139" r:id="rId131"/>
    <sheet name="Table 166" sheetId="140" r:id="rId132"/>
    <sheet name="Table 167" sheetId="141" r:id="rId133"/>
    <sheet name="Table 168" sheetId="142" r:id="rId134"/>
    <sheet name="Table 169" sheetId="143" r:id="rId135"/>
    <sheet name="Table 170" sheetId="144" r:id="rId136"/>
    <sheet name="Table 171" sheetId="145" r:id="rId137"/>
    <sheet name="Table 172" sheetId="146" r:id="rId138"/>
    <sheet name="Table 173" sheetId="147" r:id="rId139"/>
    <sheet name="Table 174" sheetId="148" r:id="rId140"/>
    <sheet name="Table 175" sheetId="149" r:id="rId141"/>
    <sheet name="Table 176" sheetId="150" r:id="rId142"/>
    <sheet name="Table 177" sheetId="151" r:id="rId1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50" l="1"/>
  <c r="M9" i="150"/>
  <c r="J9" i="150"/>
  <c r="G9" i="150"/>
  <c r="D9" i="150"/>
  <c r="P8" i="150"/>
  <c r="M8" i="150"/>
  <c r="J8" i="150"/>
  <c r="G8" i="150"/>
  <c r="D8" i="150"/>
  <c r="P7" i="150"/>
  <c r="M7" i="150"/>
  <c r="J7" i="150"/>
  <c r="G7" i="150"/>
  <c r="D7" i="150"/>
  <c r="P6" i="150"/>
  <c r="M6" i="150"/>
  <c r="J6" i="150"/>
  <c r="G6" i="150"/>
  <c r="D6" i="150"/>
  <c r="P5" i="150"/>
  <c r="M5" i="150"/>
  <c r="J5" i="150"/>
  <c r="G5" i="150"/>
  <c r="D5" i="150"/>
  <c r="P4" i="150"/>
  <c r="M4" i="150"/>
  <c r="J4" i="150"/>
  <c r="G4" i="150"/>
  <c r="D4" i="150"/>
  <c r="P9" i="149"/>
  <c r="M9" i="149"/>
  <c r="J9" i="149"/>
  <c r="G9" i="149"/>
  <c r="D9" i="149"/>
  <c r="P8" i="149"/>
  <c r="M8" i="149"/>
  <c r="J8" i="149"/>
  <c r="G8" i="149"/>
  <c r="D8" i="149"/>
  <c r="P7" i="149"/>
  <c r="M7" i="149"/>
  <c r="J7" i="149"/>
  <c r="G7" i="149"/>
  <c r="D7" i="149"/>
  <c r="P6" i="149"/>
  <c r="M6" i="149"/>
  <c r="J6" i="149"/>
  <c r="G6" i="149"/>
  <c r="D6" i="149"/>
  <c r="P5" i="149"/>
  <c r="M5" i="149"/>
  <c r="J5" i="149"/>
  <c r="G5" i="149"/>
  <c r="D5" i="149"/>
  <c r="P4" i="149"/>
  <c r="M4" i="149"/>
  <c r="J4" i="149"/>
  <c r="G4" i="149"/>
  <c r="D4" i="149"/>
  <c r="P6" i="148"/>
  <c r="M6" i="148"/>
  <c r="J6" i="148"/>
  <c r="G6" i="148"/>
  <c r="D6" i="148"/>
  <c r="P5" i="148"/>
  <c r="M5" i="148"/>
  <c r="J5" i="148"/>
  <c r="G5" i="148"/>
  <c r="D5" i="148"/>
  <c r="P4" i="148"/>
  <c r="M4" i="148"/>
  <c r="J4" i="148"/>
  <c r="G4" i="148"/>
  <c r="D4" i="148"/>
  <c r="P6" i="147"/>
  <c r="M6" i="147"/>
  <c r="J6" i="147"/>
  <c r="G6" i="147"/>
  <c r="D6" i="147"/>
  <c r="P5" i="147"/>
  <c r="M5" i="147"/>
  <c r="J5" i="147"/>
  <c r="G5" i="147"/>
  <c r="D5" i="147"/>
  <c r="P4" i="147"/>
  <c r="M4" i="147"/>
  <c r="J4" i="147"/>
  <c r="G4" i="147"/>
  <c r="D4" i="147"/>
  <c r="V18" i="142"/>
  <c r="U18" i="142"/>
  <c r="T18" i="142"/>
  <c r="S18" i="142"/>
  <c r="R18" i="142"/>
  <c r="Q18" i="142"/>
  <c r="P18" i="142"/>
  <c r="O18" i="142"/>
  <c r="N18" i="142"/>
  <c r="M18" i="142"/>
  <c r="L18" i="142"/>
  <c r="K18" i="142"/>
  <c r="J18" i="142"/>
  <c r="I18" i="142"/>
  <c r="H18" i="142"/>
  <c r="G18" i="142"/>
  <c r="F18" i="142"/>
  <c r="E18" i="142"/>
  <c r="D18" i="142"/>
  <c r="C18" i="142"/>
  <c r="B18" i="142"/>
  <c r="V17" i="142"/>
  <c r="U17" i="142"/>
  <c r="T17" i="142"/>
  <c r="S17" i="142"/>
  <c r="R17" i="142"/>
  <c r="Q17" i="142"/>
  <c r="P17" i="142"/>
  <c r="O17" i="142"/>
  <c r="N17" i="142"/>
  <c r="M17" i="142"/>
  <c r="L17" i="142"/>
  <c r="K17" i="142"/>
  <c r="J17" i="142"/>
  <c r="I17" i="142"/>
  <c r="H17" i="142"/>
  <c r="G17" i="142"/>
  <c r="F17" i="142"/>
  <c r="E17" i="142"/>
  <c r="D17" i="142"/>
  <c r="C17" i="142"/>
  <c r="B17" i="142"/>
  <c r="V16" i="142"/>
  <c r="U16" i="142"/>
  <c r="T16" i="142"/>
  <c r="S16" i="142"/>
  <c r="R16" i="142"/>
  <c r="Q16" i="142"/>
  <c r="P16" i="142"/>
  <c r="O16" i="142"/>
  <c r="N16" i="142"/>
  <c r="M16" i="142"/>
  <c r="L16" i="142"/>
  <c r="K16" i="142"/>
  <c r="J16" i="142"/>
  <c r="I16" i="142"/>
  <c r="H16" i="142"/>
  <c r="G16" i="142"/>
  <c r="F16" i="142"/>
  <c r="E16" i="142"/>
  <c r="D16" i="142"/>
  <c r="C16" i="142"/>
  <c r="B16" i="142"/>
  <c r="V15" i="142"/>
  <c r="U15" i="142"/>
  <c r="T15" i="142"/>
  <c r="S15" i="142"/>
  <c r="R15" i="142"/>
  <c r="Q15" i="142"/>
  <c r="P15" i="142"/>
  <c r="O15" i="142"/>
  <c r="N15" i="142"/>
  <c r="M15" i="142"/>
  <c r="L15" i="142"/>
  <c r="K15" i="142"/>
  <c r="J15" i="142"/>
  <c r="I15" i="142"/>
  <c r="H15" i="142"/>
  <c r="G15" i="142"/>
  <c r="F15" i="142"/>
  <c r="E15" i="142"/>
  <c r="D15" i="142"/>
  <c r="C15" i="142"/>
  <c r="B15" i="142"/>
  <c r="V14" i="142"/>
  <c r="U14" i="142"/>
  <c r="T14" i="142"/>
  <c r="S14" i="142"/>
  <c r="R14" i="142"/>
  <c r="Q14" i="142"/>
  <c r="P14" i="142"/>
  <c r="O14" i="142"/>
  <c r="N14" i="142"/>
  <c r="M14" i="142"/>
  <c r="L14" i="142"/>
  <c r="K14" i="142"/>
  <c r="J14" i="142"/>
  <c r="I14" i="142"/>
  <c r="H14" i="142"/>
  <c r="G14" i="142"/>
  <c r="F14" i="142"/>
  <c r="E14" i="142"/>
  <c r="D14" i="142"/>
  <c r="C14" i="142"/>
  <c r="B14" i="142"/>
  <c r="V19" i="134"/>
  <c r="U19" i="134"/>
  <c r="T19" i="134"/>
  <c r="S19" i="134"/>
  <c r="R19" i="134"/>
  <c r="Q19" i="134"/>
  <c r="P19" i="134"/>
  <c r="O19" i="134"/>
  <c r="N19" i="134"/>
  <c r="M19" i="134"/>
  <c r="L19" i="134"/>
  <c r="K19" i="134"/>
  <c r="J19" i="134"/>
  <c r="I19" i="134"/>
  <c r="H19" i="134"/>
  <c r="G19" i="134"/>
  <c r="F19" i="134"/>
  <c r="E19" i="134"/>
  <c r="D19" i="134"/>
  <c r="C19" i="134"/>
  <c r="B19" i="134"/>
  <c r="V18" i="134"/>
  <c r="U18" i="134"/>
  <c r="T18" i="134"/>
  <c r="S18" i="134"/>
  <c r="R18" i="134"/>
  <c r="Q18" i="134"/>
  <c r="P18" i="134"/>
  <c r="O18" i="134"/>
  <c r="N18" i="134"/>
  <c r="M18" i="134"/>
  <c r="L18" i="134"/>
  <c r="K18" i="134"/>
  <c r="J18" i="134"/>
  <c r="I18" i="134"/>
  <c r="H18" i="134"/>
  <c r="G18" i="134"/>
  <c r="F18" i="134"/>
  <c r="E18" i="134"/>
  <c r="D18" i="134"/>
  <c r="C18" i="134"/>
  <c r="B18" i="134"/>
  <c r="V17" i="134"/>
  <c r="U17" i="134"/>
  <c r="T17" i="134"/>
  <c r="S17" i="134"/>
  <c r="R17" i="134"/>
  <c r="Q17" i="134"/>
  <c r="P17" i="134"/>
  <c r="O17" i="134"/>
  <c r="N17" i="134"/>
  <c r="M17" i="134"/>
  <c r="L17" i="134"/>
  <c r="K17" i="134"/>
  <c r="J17" i="134"/>
  <c r="I17" i="134"/>
  <c r="H17" i="134"/>
  <c r="G17" i="134"/>
  <c r="F17" i="134"/>
  <c r="E17" i="134"/>
  <c r="D17" i="134"/>
  <c r="C17" i="134"/>
  <c r="B17" i="134"/>
  <c r="V16" i="134"/>
  <c r="U16" i="134"/>
  <c r="T16" i="134"/>
  <c r="S16" i="134"/>
  <c r="R16" i="134"/>
  <c r="Q16" i="134"/>
  <c r="P16" i="134"/>
  <c r="O16" i="134"/>
  <c r="N16" i="134"/>
  <c r="M16" i="134"/>
  <c r="L16" i="134"/>
  <c r="K16" i="134"/>
  <c r="J16" i="134"/>
  <c r="I16" i="134"/>
  <c r="H16" i="134"/>
  <c r="G16" i="134"/>
  <c r="F16" i="134"/>
  <c r="E16" i="134"/>
  <c r="D16" i="134"/>
  <c r="C16" i="134"/>
  <c r="B16" i="134"/>
  <c r="V15" i="134"/>
  <c r="U15" i="134"/>
  <c r="T15" i="134"/>
  <c r="S15" i="134"/>
  <c r="R15" i="134"/>
  <c r="Q15" i="134"/>
  <c r="P15" i="134"/>
  <c r="O15" i="134"/>
  <c r="N15" i="134"/>
  <c r="M15" i="134"/>
  <c r="L15" i="134"/>
  <c r="K15" i="134"/>
  <c r="J15" i="134"/>
  <c r="I15" i="134"/>
  <c r="H15" i="134"/>
  <c r="G15" i="134"/>
  <c r="F15" i="134"/>
  <c r="E15" i="134"/>
  <c r="D15" i="134"/>
  <c r="C15" i="134"/>
  <c r="B15" i="134"/>
  <c r="D56" i="128" l="1"/>
  <c r="D55" i="128"/>
  <c r="D54" i="128"/>
  <c r="D53" i="128"/>
  <c r="D52" i="128"/>
  <c r="D44" i="128"/>
  <c r="D43" i="128"/>
  <c r="D42" i="128"/>
  <c r="D41" i="128"/>
  <c r="D40" i="128"/>
  <c r="D32" i="128"/>
  <c r="D31" i="128"/>
  <c r="D30" i="128"/>
  <c r="D29" i="128"/>
  <c r="D28" i="128"/>
  <c r="D20" i="128"/>
  <c r="D19" i="128"/>
  <c r="D18" i="128"/>
  <c r="D17" i="128"/>
  <c r="D16" i="128"/>
  <c r="D8" i="128"/>
  <c r="D7" i="128"/>
  <c r="D6" i="128"/>
  <c r="D5" i="128"/>
  <c r="D4" i="128"/>
  <c r="D56" i="127"/>
  <c r="D55" i="127"/>
  <c r="D54" i="127"/>
  <c r="D53" i="127"/>
  <c r="D52" i="127"/>
  <c r="D44" i="127"/>
  <c r="D43" i="127"/>
  <c r="D42" i="127"/>
  <c r="D41" i="127"/>
  <c r="D40" i="127"/>
  <c r="D32" i="127"/>
  <c r="D31" i="127"/>
  <c r="D30" i="127"/>
  <c r="D29" i="127"/>
  <c r="D28" i="127"/>
  <c r="D20" i="127"/>
  <c r="D19" i="127"/>
  <c r="D18" i="127"/>
  <c r="D17" i="127"/>
  <c r="D16" i="127"/>
  <c r="D8" i="127"/>
  <c r="D7" i="127"/>
  <c r="D6" i="127"/>
  <c r="D5" i="127"/>
  <c r="D4" i="127"/>
  <c r="P6" i="126"/>
  <c r="M6" i="126"/>
  <c r="J6" i="126"/>
  <c r="G6" i="126"/>
  <c r="D6" i="126"/>
  <c r="P5" i="126"/>
  <c r="M5" i="126"/>
  <c r="J5" i="126"/>
  <c r="G5" i="126"/>
  <c r="D5" i="126"/>
  <c r="P4" i="126"/>
  <c r="M4" i="126"/>
  <c r="J4" i="126"/>
  <c r="G4" i="126"/>
  <c r="D4" i="126"/>
  <c r="P6" i="125"/>
  <c r="M6" i="125"/>
  <c r="J6" i="125"/>
  <c r="G6" i="125"/>
  <c r="D6" i="125"/>
  <c r="P5" i="125"/>
  <c r="M5" i="125"/>
  <c r="J5" i="125"/>
  <c r="G5" i="125"/>
  <c r="D5" i="125"/>
  <c r="P4" i="125"/>
  <c r="M4" i="125"/>
  <c r="J4" i="125"/>
  <c r="G4" i="125"/>
  <c r="D4" i="125"/>
  <c r="P7" i="124"/>
  <c r="M7" i="124"/>
  <c r="J7" i="124"/>
  <c r="G7" i="124"/>
  <c r="D7" i="124"/>
  <c r="P6" i="124"/>
  <c r="M6" i="124"/>
  <c r="J6" i="124"/>
  <c r="G6" i="124"/>
  <c r="D6" i="124"/>
  <c r="P5" i="124"/>
  <c r="M5" i="124"/>
  <c r="J5" i="124"/>
  <c r="G5" i="124"/>
  <c r="D5" i="124"/>
  <c r="P4" i="124"/>
  <c r="M4" i="124"/>
  <c r="J4" i="124"/>
  <c r="G4" i="124"/>
  <c r="D4" i="124"/>
  <c r="P7" i="123"/>
  <c r="M7" i="123"/>
  <c r="J7" i="123"/>
  <c r="G7" i="123"/>
  <c r="D7" i="123"/>
  <c r="P6" i="123"/>
  <c r="M6" i="123"/>
  <c r="J6" i="123"/>
  <c r="G6" i="123"/>
  <c r="D6" i="123"/>
  <c r="P5" i="123"/>
  <c r="M5" i="123"/>
  <c r="J5" i="123"/>
  <c r="G5" i="123"/>
  <c r="D5" i="123"/>
  <c r="P4" i="123"/>
  <c r="M4" i="123"/>
  <c r="J4" i="123"/>
  <c r="G4" i="123"/>
  <c r="D4" i="123"/>
  <c r="P16" i="122"/>
  <c r="M16" i="122"/>
  <c r="J16" i="122"/>
  <c r="G16" i="122"/>
  <c r="D16" i="122"/>
  <c r="P15" i="122"/>
  <c r="M15" i="122"/>
  <c r="J15" i="122"/>
  <c r="G15" i="122"/>
  <c r="D15" i="122"/>
  <c r="P14" i="122"/>
  <c r="M14" i="122"/>
  <c r="J14" i="122"/>
  <c r="G14" i="122"/>
  <c r="D14" i="122"/>
  <c r="P13" i="122"/>
  <c r="M13" i="122"/>
  <c r="J13" i="122"/>
  <c r="G13" i="122"/>
  <c r="D13" i="122"/>
  <c r="P12" i="122"/>
  <c r="M12" i="122"/>
  <c r="J12" i="122"/>
  <c r="G12" i="122"/>
  <c r="D12" i="122"/>
  <c r="P11" i="122"/>
  <c r="M11" i="122"/>
  <c r="J11" i="122"/>
  <c r="G11" i="122"/>
  <c r="D11" i="122"/>
  <c r="P10" i="122"/>
  <c r="M10" i="122"/>
  <c r="J10" i="122"/>
  <c r="G10" i="122"/>
  <c r="D10" i="122"/>
  <c r="P9" i="122"/>
  <c r="M9" i="122"/>
  <c r="J9" i="122"/>
  <c r="G9" i="122"/>
  <c r="D9" i="122"/>
  <c r="P8" i="122"/>
  <c r="M8" i="122"/>
  <c r="J8" i="122"/>
  <c r="G8" i="122"/>
  <c r="D8" i="122"/>
  <c r="P7" i="122"/>
  <c r="M7" i="122"/>
  <c r="J7" i="122"/>
  <c r="G7" i="122"/>
  <c r="D7" i="122"/>
  <c r="P6" i="122"/>
  <c r="M6" i="122"/>
  <c r="J6" i="122"/>
  <c r="G6" i="122"/>
  <c r="D6" i="122"/>
  <c r="P5" i="122"/>
  <c r="M5" i="122"/>
  <c r="J5" i="122"/>
  <c r="G5" i="122"/>
  <c r="D5" i="122"/>
  <c r="P4" i="122"/>
  <c r="M4" i="122"/>
  <c r="J4" i="122"/>
  <c r="G4" i="122"/>
  <c r="D4" i="122"/>
  <c r="P16" i="121"/>
  <c r="M16" i="121"/>
  <c r="J16" i="121"/>
  <c r="G16" i="121"/>
  <c r="D16" i="121"/>
  <c r="P15" i="121"/>
  <c r="M15" i="121"/>
  <c r="J15" i="121"/>
  <c r="G15" i="121"/>
  <c r="D15" i="121"/>
  <c r="P14" i="121"/>
  <c r="M14" i="121"/>
  <c r="J14" i="121"/>
  <c r="G14" i="121"/>
  <c r="D14" i="121"/>
  <c r="P13" i="121"/>
  <c r="M13" i="121"/>
  <c r="J13" i="121"/>
  <c r="G13" i="121"/>
  <c r="D13" i="121"/>
  <c r="P12" i="121"/>
  <c r="M12" i="121"/>
  <c r="J12" i="121"/>
  <c r="G12" i="121"/>
  <c r="D12" i="121"/>
  <c r="P11" i="121"/>
  <c r="M11" i="121"/>
  <c r="J11" i="121"/>
  <c r="G11" i="121"/>
  <c r="D11" i="121"/>
  <c r="P10" i="121"/>
  <c r="M10" i="121"/>
  <c r="J10" i="121"/>
  <c r="G10" i="121"/>
  <c r="D10" i="121"/>
  <c r="P9" i="121"/>
  <c r="M9" i="121"/>
  <c r="J9" i="121"/>
  <c r="G9" i="121"/>
  <c r="D9" i="121"/>
  <c r="P8" i="121"/>
  <c r="M8" i="121"/>
  <c r="J8" i="121"/>
  <c r="G8" i="121"/>
  <c r="D8" i="121"/>
  <c r="P7" i="121"/>
  <c r="M7" i="121"/>
  <c r="J7" i="121"/>
  <c r="G7" i="121"/>
  <c r="D7" i="121"/>
  <c r="P6" i="121"/>
  <c r="M6" i="121"/>
  <c r="J6" i="121"/>
  <c r="G6" i="121"/>
  <c r="D6" i="121"/>
  <c r="P5" i="121"/>
  <c r="M5" i="121"/>
  <c r="J5" i="121"/>
  <c r="G5" i="121"/>
  <c r="D5" i="121"/>
  <c r="P4" i="121"/>
  <c r="M4" i="121"/>
  <c r="J4" i="121"/>
  <c r="G4" i="121"/>
  <c r="D4" i="121"/>
  <c r="P7" i="120"/>
  <c r="M7" i="120"/>
  <c r="J7" i="120"/>
  <c r="G7" i="120"/>
  <c r="D7" i="120"/>
  <c r="P6" i="120"/>
  <c r="M6" i="120"/>
  <c r="J6" i="120"/>
  <c r="G6" i="120"/>
  <c r="D6" i="120"/>
  <c r="P5" i="120"/>
  <c r="M5" i="120"/>
  <c r="J5" i="120"/>
  <c r="G5" i="120"/>
  <c r="D5" i="120"/>
  <c r="P4" i="120"/>
  <c r="M4" i="120"/>
  <c r="J4" i="120"/>
  <c r="G4" i="120"/>
  <c r="D4" i="120"/>
  <c r="P7" i="119"/>
  <c r="M7" i="119"/>
  <c r="J7" i="119"/>
  <c r="G7" i="119"/>
  <c r="D7" i="119"/>
  <c r="P6" i="119"/>
  <c r="M6" i="119"/>
  <c r="J6" i="119"/>
  <c r="G6" i="119"/>
  <c r="D6" i="119"/>
  <c r="P5" i="119"/>
  <c r="M5" i="119"/>
  <c r="J5" i="119"/>
  <c r="G5" i="119"/>
  <c r="D5" i="119"/>
  <c r="P4" i="119"/>
  <c r="M4" i="119"/>
  <c r="J4" i="119"/>
  <c r="G4" i="119"/>
  <c r="D4" i="119"/>
  <c r="M18" i="116"/>
  <c r="L18" i="116"/>
  <c r="K18" i="116"/>
  <c r="J18" i="116"/>
  <c r="I18" i="116"/>
  <c r="H18" i="116"/>
  <c r="G18" i="116"/>
  <c r="F18" i="116"/>
  <c r="E18" i="116"/>
  <c r="D18" i="116"/>
  <c r="C18" i="116"/>
  <c r="B18" i="116"/>
  <c r="M17" i="116"/>
  <c r="L17" i="116"/>
  <c r="K17" i="116"/>
  <c r="J17" i="116"/>
  <c r="I17" i="116"/>
  <c r="H17" i="116"/>
  <c r="G17" i="116"/>
  <c r="F17" i="116"/>
  <c r="E17" i="116"/>
  <c r="D17" i="116"/>
  <c r="C17" i="116"/>
  <c r="B17" i="116"/>
  <c r="M16" i="116"/>
  <c r="L16" i="116"/>
  <c r="K16" i="116"/>
  <c r="J16" i="116"/>
  <c r="I16" i="116"/>
  <c r="H16" i="116"/>
  <c r="G16" i="116"/>
  <c r="F16" i="116"/>
  <c r="E16" i="116"/>
  <c r="D16" i="116"/>
  <c r="C16" i="116"/>
  <c r="B16" i="116"/>
  <c r="M15" i="116"/>
  <c r="L15" i="116"/>
  <c r="K15" i="116"/>
  <c r="J15" i="116"/>
  <c r="I15" i="116"/>
  <c r="H15" i="116"/>
  <c r="G15" i="116"/>
  <c r="F15" i="116"/>
  <c r="E15" i="116"/>
  <c r="D15" i="116"/>
  <c r="C15" i="116"/>
  <c r="B15" i="116"/>
  <c r="M14" i="116"/>
  <c r="L14" i="116"/>
  <c r="K14" i="116"/>
  <c r="J14" i="116"/>
  <c r="I14" i="116"/>
  <c r="H14" i="116"/>
  <c r="G14" i="116"/>
  <c r="F14" i="116"/>
  <c r="E14" i="116"/>
  <c r="D14" i="116"/>
  <c r="C14" i="116"/>
  <c r="B14" i="116"/>
  <c r="M18" i="108"/>
  <c r="L18" i="108"/>
  <c r="K18" i="108"/>
  <c r="J18" i="108"/>
  <c r="I18" i="108"/>
  <c r="H18" i="108"/>
  <c r="G18" i="108"/>
  <c r="F18" i="108"/>
  <c r="E18" i="108"/>
  <c r="D18" i="108"/>
  <c r="C18" i="108"/>
  <c r="B18" i="108"/>
  <c r="M17" i="108"/>
  <c r="L17" i="108"/>
  <c r="K17" i="108"/>
  <c r="J17" i="108"/>
  <c r="I17" i="108"/>
  <c r="H17" i="108"/>
  <c r="G17" i="108"/>
  <c r="F17" i="108"/>
  <c r="E17" i="108"/>
  <c r="D17" i="108"/>
  <c r="C17" i="108"/>
  <c r="B17" i="108"/>
  <c r="M16" i="108"/>
  <c r="L16" i="108"/>
  <c r="K16" i="108"/>
  <c r="J16" i="108"/>
  <c r="I16" i="108"/>
  <c r="H16" i="108"/>
  <c r="G16" i="108"/>
  <c r="F16" i="108"/>
  <c r="E16" i="108"/>
  <c r="D16" i="108"/>
  <c r="C16" i="108"/>
  <c r="B16" i="108"/>
  <c r="M15" i="108"/>
  <c r="L15" i="108"/>
  <c r="K15" i="108"/>
  <c r="J15" i="108"/>
  <c r="I15" i="108"/>
  <c r="H15" i="108"/>
  <c r="G15" i="108"/>
  <c r="F15" i="108"/>
  <c r="E15" i="108"/>
  <c r="D15" i="108"/>
  <c r="C15" i="108"/>
  <c r="B15" i="108"/>
  <c r="M14" i="108"/>
  <c r="L14" i="108"/>
  <c r="K14" i="108"/>
  <c r="J14" i="108"/>
  <c r="I14" i="108"/>
  <c r="H14" i="108"/>
  <c r="G14" i="108"/>
  <c r="F14" i="108"/>
  <c r="E14" i="108"/>
  <c r="D14" i="108"/>
  <c r="C14" i="108"/>
  <c r="B14" i="108"/>
  <c r="D14" i="102"/>
  <c r="N13" i="102"/>
  <c r="L13" i="102"/>
  <c r="J13" i="102"/>
  <c r="H13" i="102"/>
  <c r="F13" i="102"/>
  <c r="D13" i="102"/>
  <c r="N12" i="102"/>
  <c r="L12" i="102"/>
  <c r="J12" i="102"/>
  <c r="H12" i="102"/>
  <c r="F12" i="102"/>
  <c r="D12" i="102"/>
  <c r="N11" i="102"/>
  <c r="L11" i="102"/>
  <c r="J11" i="102"/>
  <c r="H11" i="102"/>
  <c r="F11" i="102"/>
  <c r="D11" i="102"/>
  <c r="N10" i="102"/>
  <c r="L10" i="102"/>
  <c r="J10" i="102"/>
  <c r="H10" i="102"/>
  <c r="F10" i="102"/>
  <c r="D10" i="102"/>
  <c r="N9" i="102"/>
  <c r="L9" i="102"/>
  <c r="J9" i="102"/>
  <c r="H9" i="102"/>
  <c r="F9" i="102"/>
  <c r="D9" i="102"/>
  <c r="N8" i="102"/>
  <c r="L8" i="102"/>
  <c r="J8" i="102"/>
  <c r="H8" i="102"/>
  <c r="F8" i="102"/>
  <c r="D8" i="102"/>
  <c r="N7" i="102"/>
  <c r="L7" i="102"/>
  <c r="J7" i="102"/>
  <c r="H7" i="102"/>
  <c r="F7" i="102"/>
  <c r="D7" i="102"/>
  <c r="N6" i="102"/>
  <c r="L6" i="102"/>
  <c r="J6" i="102"/>
  <c r="H6" i="102"/>
  <c r="F6" i="102"/>
  <c r="D6" i="102"/>
  <c r="N5" i="102"/>
  <c r="L5" i="102"/>
  <c r="J5" i="102"/>
  <c r="H5" i="102"/>
  <c r="F5" i="102"/>
  <c r="D5" i="102"/>
  <c r="N4" i="102"/>
  <c r="L4" i="102"/>
  <c r="J4" i="102"/>
  <c r="H4" i="102"/>
  <c r="F4" i="102"/>
  <c r="D4" i="102"/>
  <c r="S14" i="99"/>
  <c r="P14" i="99"/>
  <c r="M14" i="99"/>
  <c r="J14" i="99"/>
  <c r="G14" i="99"/>
  <c r="D14" i="99"/>
  <c r="S13" i="99"/>
  <c r="P13" i="99"/>
  <c r="M13" i="99"/>
  <c r="J13" i="99"/>
  <c r="G13" i="99"/>
  <c r="D13" i="99"/>
  <c r="S12" i="99"/>
  <c r="P12" i="99"/>
  <c r="M12" i="99"/>
  <c r="J12" i="99"/>
  <c r="G12" i="99"/>
  <c r="D12" i="99"/>
  <c r="S11" i="99"/>
  <c r="P11" i="99"/>
  <c r="M11" i="99"/>
  <c r="J11" i="99"/>
  <c r="G11" i="99"/>
  <c r="D11" i="99"/>
  <c r="S10" i="99"/>
  <c r="P10" i="99"/>
  <c r="M10" i="99"/>
  <c r="J10" i="99"/>
  <c r="G10" i="99"/>
  <c r="D10" i="99"/>
  <c r="S9" i="99"/>
  <c r="P9" i="99"/>
  <c r="M9" i="99"/>
  <c r="J9" i="99"/>
  <c r="G9" i="99"/>
  <c r="D9" i="99"/>
  <c r="S8" i="99"/>
  <c r="P8" i="99"/>
  <c r="M8" i="99"/>
  <c r="J8" i="99"/>
  <c r="G8" i="99"/>
  <c r="D8" i="99"/>
  <c r="S7" i="99"/>
  <c r="P7" i="99"/>
  <c r="M7" i="99"/>
  <c r="J7" i="99"/>
  <c r="G7" i="99"/>
  <c r="D7" i="99"/>
  <c r="S6" i="99"/>
  <c r="P6" i="99"/>
  <c r="M6" i="99"/>
  <c r="J6" i="99"/>
  <c r="G6" i="99"/>
  <c r="D6" i="99"/>
  <c r="S5" i="99"/>
  <c r="P5" i="99"/>
  <c r="M5" i="99"/>
  <c r="J5" i="99"/>
  <c r="G5" i="99"/>
  <c r="D5" i="99"/>
  <c r="S4" i="99"/>
  <c r="P4" i="99"/>
  <c r="M4" i="99"/>
  <c r="J4" i="99"/>
  <c r="G4" i="99"/>
  <c r="D4" i="99"/>
  <c r="J14" i="98"/>
  <c r="G14" i="98"/>
  <c r="D14" i="98"/>
  <c r="J13" i="98"/>
  <c r="G13" i="98"/>
  <c r="D13" i="98"/>
  <c r="J12" i="98"/>
  <c r="G12" i="98"/>
  <c r="D12" i="98"/>
  <c r="J11" i="98"/>
  <c r="G11" i="98"/>
  <c r="D11" i="98"/>
  <c r="J10" i="98"/>
  <c r="G10" i="98"/>
  <c r="D10" i="98"/>
  <c r="J9" i="98"/>
  <c r="G9" i="98"/>
  <c r="D9" i="98"/>
  <c r="J8" i="98"/>
  <c r="G8" i="98"/>
  <c r="D8" i="98"/>
  <c r="J7" i="98"/>
  <c r="G7" i="98"/>
  <c r="D7" i="98"/>
  <c r="J6" i="98"/>
  <c r="G6" i="98"/>
  <c r="D6" i="98"/>
  <c r="J5" i="98"/>
  <c r="G5" i="98"/>
  <c r="D5" i="98"/>
  <c r="J4" i="98"/>
  <c r="G4" i="98"/>
  <c r="D4" i="98"/>
  <c r="J14" i="97"/>
  <c r="G14" i="97"/>
  <c r="D14" i="97"/>
  <c r="J13" i="97"/>
  <c r="G13" i="97"/>
  <c r="D13" i="97"/>
  <c r="J12" i="97"/>
  <c r="G12" i="97"/>
  <c r="D12" i="97"/>
  <c r="J11" i="97"/>
  <c r="G11" i="97"/>
  <c r="D11" i="97"/>
  <c r="J10" i="97"/>
  <c r="G10" i="97"/>
  <c r="D10" i="97"/>
  <c r="J9" i="97"/>
  <c r="G9" i="97"/>
  <c r="D9" i="97"/>
  <c r="J8" i="97"/>
  <c r="G8" i="97"/>
  <c r="D8" i="97"/>
  <c r="J7" i="97"/>
  <c r="G7" i="97"/>
  <c r="D7" i="97"/>
  <c r="J6" i="97"/>
  <c r="G6" i="97"/>
  <c r="D6" i="97"/>
  <c r="J5" i="97"/>
  <c r="G5" i="97"/>
  <c r="D5" i="97"/>
  <c r="J4" i="97"/>
  <c r="G4" i="97"/>
  <c r="D4" i="97"/>
  <c r="J14" i="96"/>
  <c r="G14" i="96"/>
  <c r="D14" i="96"/>
  <c r="J13" i="96"/>
  <c r="G13" i="96"/>
  <c r="D13" i="96"/>
  <c r="J12" i="96"/>
  <c r="G12" i="96"/>
  <c r="D12" i="96"/>
  <c r="J11" i="96"/>
  <c r="G11" i="96"/>
  <c r="D11" i="96"/>
  <c r="J10" i="96"/>
  <c r="G10" i="96"/>
  <c r="D10" i="96"/>
  <c r="J9" i="96"/>
  <c r="G9" i="96"/>
  <c r="D9" i="96"/>
  <c r="J8" i="96"/>
  <c r="G8" i="96"/>
  <c r="D8" i="96"/>
  <c r="J7" i="96"/>
  <c r="G7" i="96"/>
  <c r="D7" i="96"/>
  <c r="J6" i="96"/>
  <c r="G6" i="96"/>
  <c r="D6" i="96"/>
  <c r="J5" i="96"/>
  <c r="G5" i="96"/>
  <c r="D5" i="96"/>
  <c r="J4" i="96"/>
  <c r="G4" i="96"/>
  <c r="D4" i="96"/>
  <c r="S14" i="95"/>
  <c r="P14" i="95"/>
  <c r="M14" i="95"/>
  <c r="J14" i="95"/>
  <c r="G14" i="95"/>
  <c r="D14" i="95"/>
  <c r="S13" i="95"/>
  <c r="P13" i="95"/>
  <c r="M13" i="95"/>
  <c r="J13" i="95"/>
  <c r="G13" i="95"/>
  <c r="D13" i="95"/>
  <c r="S12" i="95"/>
  <c r="P12" i="95"/>
  <c r="M12" i="95"/>
  <c r="J12" i="95"/>
  <c r="G12" i="95"/>
  <c r="D12" i="95"/>
  <c r="S11" i="95"/>
  <c r="P11" i="95"/>
  <c r="M11" i="95"/>
  <c r="J11" i="95"/>
  <c r="G11" i="95"/>
  <c r="D11" i="95"/>
  <c r="S10" i="95"/>
  <c r="P10" i="95"/>
  <c r="M10" i="95"/>
  <c r="J10" i="95"/>
  <c r="G10" i="95"/>
  <c r="D10" i="95"/>
  <c r="S9" i="95"/>
  <c r="P9" i="95"/>
  <c r="M9" i="95"/>
  <c r="J9" i="95"/>
  <c r="G9" i="95"/>
  <c r="D9" i="95"/>
  <c r="S8" i="95"/>
  <c r="P8" i="95"/>
  <c r="M8" i="95"/>
  <c r="J8" i="95"/>
  <c r="G8" i="95"/>
  <c r="D8" i="95"/>
  <c r="S7" i="95"/>
  <c r="P7" i="95"/>
  <c r="M7" i="95"/>
  <c r="J7" i="95"/>
  <c r="G7" i="95"/>
  <c r="D7" i="95"/>
  <c r="S6" i="95"/>
  <c r="P6" i="95"/>
  <c r="M6" i="95"/>
  <c r="J6" i="95"/>
  <c r="G6" i="95"/>
  <c r="D6" i="95"/>
  <c r="S5" i="95"/>
  <c r="P5" i="95"/>
  <c r="M5" i="95"/>
  <c r="J5" i="95"/>
  <c r="G5" i="95"/>
  <c r="D5" i="95"/>
  <c r="S4" i="95"/>
  <c r="P4" i="95"/>
  <c r="M4" i="95"/>
  <c r="J4" i="95"/>
  <c r="G4" i="95"/>
  <c r="D4" i="95"/>
  <c r="J14" i="94"/>
  <c r="G14" i="94"/>
  <c r="D14" i="94"/>
  <c r="J13" i="94"/>
  <c r="G13" i="94"/>
  <c r="D13" i="94"/>
  <c r="J12" i="94"/>
  <c r="G12" i="94"/>
  <c r="D12" i="94"/>
  <c r="J11" i="94"/>
  <c r="G11" i="94"/>
  <c r="D11" i="94"/>
  <c r="J10" i="94"/>
  <c r="G10" i="94"/>
  <c r="D10" i="94"/>
  <c r="J9" i="94"/>
  <c r="G9" i="94"/>
  <c r="D9" i="94"/>
  <c r="J8" i="94"/>
  <c r="G8" i="94"/>
  <c r="D8" i="94"/>
  <c r="J7" i="94"/>
  <c r="G7" i="94"/>
  <c r="D7" i="94"/>
  <c r="J6" i="94"/>
  <c r="G6" i="94"/>
  <c r="D6" i="94"/>
  <c r="J5" i="94"/>
  <c r="G5" i="94"/>
  <c r="D5" i="94"/>
  <c r="J4" i="94"/>
  <c r="G4" i="94"/>
  <c r="D4" i="94"/>
  <c r="J14" i="93"/>
  <c r="G14" i="93"/>
  <c r="D14" i="93"/>
  <c r="J13" i="93"/>
  <c r="G13" i="93"/>
  <c r="D13" i="93"/>
  <c r="J12" i="93"/>
  <c r="G12" i="93"/>
  <c r="D12" i="93"/>
  <c r="J11" i="93"/>
  <c r="G11" i="93"/>
  <c r="D11" i="93"/>
  <c r="J10" i="93"/>
  <c r="G10" i="93"/>
  <c r="D10" i="93"/>
  <c r="J9" i="93"/>
  <c r="G9" i="93"/>
  <c r="D9" i="93"/>
  <c r="J8" i="93"/>
  <c r="G8" i="93"/>
  <c r="D8" i="93"/>
  <c r="J7" i="93"/>
  <c r="G7" i="93"/>
  <c r="D7" i="93"/>
  <c r="J6" i="93"/>
  <c r="G6" i="93"/>
  <c r="D6" i="93"/>
  <c r="J5" i="93"/>
  <c r="G5" i="93"/>
  <c r="D5" i="93"/>
  <c r="J4" i="93"/>
  <c r="G4" i="93"/>
  <c r="D4" i="93"/>
  <c r="J14" i="92"/>
  <c r="G14" i="92"/>
  <c r="D14" i="92"/>
  <c r="J13" i="92"/>
  <c r="G13" i="92"/>
  <c r="D13" i="92"/>
  <c r="J12" i="92"/>
  <c r="G12" i="92"/>
  <c r="D12" i="92"/>
  <c r="J11" i="92"/>
  <c r="G11" i="92"/>
  <c r="D11" i="92"/>
  <c r="J10" i="92"/>
  <c r="G10" i="92"/>
  <c r="D10" i="92"/>
  <c r="J9" i="92"/>
  <c r="G9" i="92"/>
  <c r="D9" i="92"/>
  <c r="J8" i="92"/>
  <c r="G8" i="92"/>
  <c r="D8" i="92"/>
  <c r="J7" i="92"/>
  <c r="G7" i="92"/>
  <c r="D7" i="92"/>
  <c r="J6" i="92"/>
  <c r="G6" i="92"/>
  <c r="D6" i="92"/>
  <c r="J5" i="92"/>
  <c r="G5" i="92"/>
  <c r="D5" i="92"/>
  <c r="J4" i="92"/>
  <c r="G4" i="92"/>
  <c r="D4" i="92"/>
  <c r="D9" i="88" l="1"/>
  <c r="D8" i="88"/>
  <c r="D7" i="88"/>
  <c r="D6" i="88"/>
  <c r="D5" i="88"/>
  <c r="D4" i="88"/>
  <c r="D9" i="87"/>
  <c r="D8" i="87"/>
  <c r="D7" i="87"/>
  <c r="D6" i="87"/>
  <c r="D5" i="87"/>
  <c r="D4" i="87"/>
  <c r="D6" i="84"/>
  <c r="D5" i="84"/>
  <c r="D4" i="84"/>
  <c r="D6" i="83"/>
  <c r="D5" i="83"/>
  <c r="D4" i="83"/>
  <c r="D6" i="80"/>
  <c r="E5" i="80" s="1"/>
  <c r="C6" i="80"/>
  <c r="B6" i="80"/>
  <c r="D6" i="75"/>
  <c r="E5" i="75" s="1"/>
  <c r="C6" i="75"/>
  <c r="B6" i="75"/>
  <c r="E5" i="74"/>
  <c r="E4" i="74"/>
  <c r="E8" i="73"/>
  <c r="D8" i="73"/>
  <c r="B8" i="73"/>
  <c r="J8" i="58"/>
  <c r="G8" i="58"/>
  <c r="D8" i="58"/>
  <c r="J7" i="58"/>
  <c r="G7" i="58"/>
  <c r="D7" i="58"/>
  <c r="J6" i="58"/>
  <c r="G6" i="58"/>
  <c r="D6" i="58"/>
  <c r="J5" i="58"/>
  <c r="G5" i="58"/>
  <c r="D5" i="58"/>
  <c r="J4" i="58"/>
  <c r="G4" i="58"/>
  <c r="D4" i="58"/>
  <c r="J8" i="57"/>
  <c r="G8" i="57"/>
  <c r="D8" i="57"/>
  <c r="J7" i="57"/>
  <c r="G7" i="57"/>
  <c r="D7" i="57"/>
  <c r="J6" i="57"/>
  <c r="G6" i="57"/>
  <c r="D6" i="57"/>
  <c r="J5" i="57"/>
  <c r="G5" i="57"/>
  <c r="D5" i="57"/>
  <c r="J4" i="57"/>
  <c r="G4" i="57"/>
  <c r="D4" i="57"/>
  <c r="F25" i="43"/>
  <c r="E25" i="43"/>
  <c r="D25" i="43"/>
  <c r="C25" i="43"/>
  <c r="F19" i="43"/>
  <c r="E19" i="43"/>
  <c r="D19" i="43"/>
  <c r="C19" i="43"/>
  <c r="F13" i="43"/>
  <c r="D13" i="43"/>
  <c r="C13" i="43"/>
  <c r="F7" i="43"/>
  <c r="E7" i="43"/>
  <c r="D7" i="43"/>
  <c r="C7" i="43"/>
  <c r="E23" i="39"/>
  <c r="D23" i="39"/>
  <c r="C23" i="39"/>
  <c r="B23" i="39"/>
  <c r="I23" i="36"/>
  <c r="G23" i="36"/>
  <c r="F23" i="36"/>
  <c r="E23" i="36"/>
  <c r="C23" i="36"/>
  <c r="B23" i="36"/>
  <c r="H23" i="36" s="1"/>
  <c r="J23" i="36" s="1"/>
  <c r="I22" i="36"/>
  <c r="H22" i="36"/>
  <c r="J22" i="36" s="1"/>
  <c r="G22" i="36"/>
  <c r="D22" i="36"/>
  <c r="I21" i="36"/>
  <c r="H21" i="36"/>
  <c r="J21" i="36" s="1"/>
  <c r="G21" i="36"/>
  <c r="D21" i="36"/>
  <c r="I20" i="36"/>
  <c r="H20" i="36"/>
  <c r="J20" i="36" s="1"/>
  <c r="G20" i="36"/>
  <c r="D20" i="36"/>
  <c r="I19" i="36"/>
  <c r="J19" i="36" s="1"/>
  <c r="H19" i="36"/>
  <c r="G19" i="36"/>
  <c r="D19" i="36"/>
  <c r="I18" i="36"/>
  <c r="J18" i="36" s="1"/>
  <c r="H18" i="36"/>
  <c r="G18" i="36"/>
  <c r="D18" i="36"/>
  <c r="I17" i="36"/>
  <c r="J17" i="36" s="1"/>
  <c r="H17" i="36"/>
  <c r="G17" i="36"/>
  <c r="D17" i="36"/>
  <c r="J16" i="36"/>
  <c r="I16" i="36"/>
  <c r="H16" i="36"/>
  <c r="G16" i="36"/>
  <c r="D16" i="36"/>
  <c r="I15" i="36"/>
  <c r="H15" i="36"/>
  <c r="J15" i="36" s="1"/>
  <c r="G15" i="36"/>
  <c r="D15" i="36"/>
  <c r="J14" i="36"/>
  <c r="I14" i="36"/>
  <c r="H14" i="36"/>
  <c r="G14" i="36"/>
  <c r="D14" i="36"/>
  <c r="I13" i="36"/>
  <c r="H13" i="36"/>
  <c r="J13" i="36" s="1"/>
  <c r="G13" i="36"/>
  <c r="D13" i="36"/>
  <c r="I12" i="36"/>
  <c r="H12" i="36"/>
  <c r="J12" i="36" s="1"/>
  <c r="G12" i="36"/>
  <c r="D12" i="36"/>
  <c r="I11" i="36"/>
  <c r="H11" i="36"/>
  <c r="J11" i="36" s="1"/>
  <c r="G11" i="36"/>
  <c r="D11" i="36"/>
  <c r="I10" i="36"/>
  <c r="H10" i="36"/>
  <c r="J10" i="36" s="1"/>
  <c r="G10" i="36"/>
  <c r="D10" i="36"/>
  <c r="I9" i="36"/>
  <c r="H9" i="36"/>
  <c r="J9" i="36" s="1"/>
  <c r="G9" i="36"/>
  <c r="D9" i="36"/>
  <c r="I8" i="36"/>
  <c r="H8" i="36"/>
  <c r="J8" i="36" s="1"/>
  <c r="G8" i="36"/>
  <c r="D8" i="36"/>
  <c r="I7" i="36"/>
  <c r="J7" i="36" s="1"/>
  <c r="H7" i="36"/>
  <c r="G7" i="36"/>
  <c r="D7" i="36"/>
  <c r="J6" i="36"/>
  <c r="I6" i="36"/>
  <c r="H6" i="36"/>
  <c r="G6" i="36"/>
  <c r="D6" i="36"/>
  <c r="I5" i="36"/>
  <c r="J5" i="36" s="1"/>
  <c r="H5" i="36"/>
  <c r="G5" i="36"/>
  <c r="D5" i="36"/>
  <c r="J4" i="36"/>
  <c r="I4" i="36"/>
  <c r="H4" i="36"/>
  <c r="G4" i="36"/>
  <c r="D4" i="36"/>
  <c r="E4" i="80" l="1"/>
  <c r="E4" i="75"/>
  <c r="D23" i="36"/>
  <c r="J5" i="34"/>
  <c r="I5" i="34"/>
  <c r="H5" i="34"/>
  <c r="G5" i="34"/>
  <c r="J4" i="34"/>
  <c r="I4" i="34"/>
  <c r="H4" i="34"/>
  <c r="G4" i="34"/>
  <c r="I5" i="17"/>
  <c r="H5" i="17"/>
  <c r="G5" i="17"/>
  <c r="I4" i="17"/>
  <c r="H4" i="17"/>
  <c r="G4" i="17"/>
  <c r="I5" i="16"/>
  <c r="H5" i="16"/>
  <c r="G5" i="16"/>
  <c r="I4" i="16"/>
  <c r="H4" i="16"/>
  <c r="G4" i="16"/>
  <c r="C6" i="10"/>
  <c r="C5" i="10"/>
  <c r="C4" i="10"/>
  <c r="V40" i="9"/>
  <c r="U40" i="9"/>
  <c r="T40" i="9"/>
  <c r="S40" i="9"/>
  <c r="R40" i="9"/>
  <c r="Q40" i="9"/>
  <c r="P40" i="9"/>
  <c r="O40" i="9"/>
  <c r="V39" i="9"/>
  <c r="U39" i="9"/>
  <c r="T39" i="9"/>
  <c r="S39" i="9"/>
  <c r="R39" i="9"/>
  <c r="Q39" i="9"/>
  <c r="P39" i="9"/>
  <c r="O39" i="9"/>
  <c r="V38" i="9"/>
  <c r="U38" i="9"/>
  <c r="T38" i="9"/>
  <c r="S38" i="9"/>
  <c r="R38" i="9"/>
  <c r="Q38" i="9"/>
  <c r="P38" i="9"/>
  <c r="O38" i="9"/>
  <c r="V37" i="9"/>
  <c r="U37" i="9"/>
  <c r="T37" i="9"/>
  <c r="S37" i="9"/>
  <c r="R37" i="9"/>
  <c r="Q37" i="9"/>
  <c r="P37" i="9"/>
  <c r="O37" i="9"/>
  <c r="V36" i="9"/>
  <c r="U36" i="9"/>
  <c r="T36" i="9"/>
  <c r="S36" i="9"/>
  <c r="R36" i="9"/>
  <c r="Q36" i="9"/>
  <c r="P36" i="9"/>
  <c r="O36" i="9"/>
  <c r="V35" i="9"/>
  <c r="U35" i="9"/>
  <c r="T35" i="9"/>
  <c r="S35" i="9"/>
  <c r="R35" i="9"/>
  <c r="Q35" i="9"/>
  <c r="P35" i="9"/>
  <c r="O35" i="9"/>
  <c r="V34" i="9"/>
  <c r="U34" i="9"/>
  <c r="T34" i="9"/>
  <c r="S34" i="9"/>
  <c r="R34" i="9"/>
  <c r="Q34" i="9"/>
  <c r="P34" i="9"/>
  <c r="O34" i="9"/>
  <c r="V33" i="9"/>
  <c r="U33" i="9"/>
  <c r="T33" i="9"/>
  <c r="S33" i="9"/>
  <c r="R33" i="9"/>
  <c r="Q33" i="9"/>
  <c r="P33" i="9"/>
  <c r="O33" i="9"/>
  <c r="V32" i="9"/>
  <c r="U32" i="9"/>
  <c r="T32" i="9"/>
  <c r="S32" i="9"/>
  <c r="R32" i="9"/>
  <c r="Q32" i="9"/>
  <c r="P32" i="9"/>
  <c r="O32" i="9"/>
  <c r="V31" i="9"/>
  <c r="U31" i="9"/>
  <c r="T31" i="9"/>
  <c r="S31" i="9"/>
  <c r="R31" i="9"/>
  <c r="Q31" i="9"/>
  <c r="P31" i="9"/>
  <c r="O31" i="9"/>
  <c r="V30" i="9"/>
  <c r="U30" i="9"/>
  <c r="T30" i="9"/>
  <c r="S30" i="9"/>
  <c r="R30" i="9"/>
  <c r="Q30" i="9"/>
  <c r="P30" i="9"/>
  <c r="O30" i="9"/>
  <c r="V29" i="9"/>
  <c r="U29" i="9"/>
  <c r="T29" i="9"/>
  <c r="S29" i="9"/>
  <c r="R29" i="9"/>
  <c r="Q29" i="9"/>
  <c r="P29" i="9"/>
  <c r="O29" i="9"/>
  <c r="V28" i="9"/>
  <c r="U28" i="9"/>
  <c r="T28" i="9"/>
  <c r="S28" i="9"/>
  <c r="R28" i="9"/>
  <c r="Q28" i="9"/>
  <c r="P28" i="9"/>
  <c r="O28" i="9"/>
  <c r="V27" i="9"/>
  <c r="U27" i="9"/>
  <c r="T27" i="9"/>
  <c r="S27" i="9"/>
  <c r="R27" i="9"/>
  <c r="Q27" i="9"/>
  <c r="P27" i="9"/>
  <c r="O27" i="9"/>
  <c r="V26" i="9"/>
  <c r="U26" i="9"/>
  <c r="T26" i="9"/>
  <c r="S26" i="9"/>
  <c r="R26" i="9"/>
  <c r="Q26" i="9"/>
  <c r="P26" i="9"/>
  <c r="O26" i="9"/>
  <c r="V25" i="9"/>
  <c r="U25" i="9"/>
  <c r="T25" i="9"/>
  <c r="S25" i="9"/>
  <c r="R25" i="9"/>
  <c r="Q25" i="9"/>
  <c r="P25" i="9"/>
  <c r="O25" i="9"/>
  <c r="V24" i="9"/>
  <c r="U24" i="9"/>
  <c r="T24" i="9"/>
  <c r="S24" i="9"/>
  <c r="R24" i="9"/>
  <c r="Q24" i="9"/>
  <c r="P24" i="9"/>
  <c r="O24" i="9"/>
  <c r="V23" i="9"/>
  <c r="U23" i="9"/>
  <c r="T23" i="9"/>
  <c r="S23" i="9"/>
  <c r="R23" i="9"/>
  <c r="Q23" i="9"/>
  <c r="P23" i="9"/>
  <c r="O23" i="9"/>
  <c r="V22" i="9"/>
  <c r="U22" i="9"/>
  <c r="T22" i="9"/>
  <c r="S22" i="9"/>
  <c r="R22" i="9"/>
  <c r="Q22" i="9"/>
  <c r="P22" i="9"/>
  <c r="O22" i="9"/>
  <c r="V21" i="9"/>
  <c r="U21" i="9"/>
  <c r="T21" i="9"/>
  <c r="S21" i="9"/>
  <c r="R21" i="9"/>
  <c r="Q21" i="9"/>
  <c r="P21" i="9"/>
  <c r="O21" i="9"/>
  <c r="V20" i="9"/>
  <c r="U20" i="9"/>
  <c r="T20" i="9"/>
  <c r="S20" i="9"/>
  <c r="R20" i="9"/>
  <c r="Q20" i="9"/>
  <c r="P20" i="9"/>
  <c r="O20" i="9"/>
  <c r="V19" i="9"/>
  <c r="U19" i="9"/>
  <c r="T19" i="9"/>
  <c r="S19" i="9"/>
  <c r="R19" i="9"/>
  <c r="Q19" i="9"/>
  <c r="P19" i="9"/>
  <c r="O19" i="9"/>
  <c r="V18" i="9"/>
  <c r="U18" i="9"/>
  <c r="T18" i="9"/>
  <c r="S18" i="9"/>
  <c r="R18" i="9"/>
  <c r="Q18" i="9"/>
  <c r="P18" i="9"/>
  <c r="O18" i="9"/>
  <c r="V17" i="9"/>
  <c r="U17" i="9"/>
  <c r="T17" i="9"/>
  <c r="S17" i="9"/>
  <c r="R17" i="9"/>
  <c r="Q17" i="9"/>
  <c r="P17" i="9"/>
  <c r="O17" i="9"/>
  <c r="V16" i="9"/>
  <c r="U16" i="9"/>
  <c r="T16" i="9"/>
  <c r="S16" i="9"/>
  <c r="R16" i="9"/>
  <c r="Q16" i="9"/>
  <c r="P16" i="9"/>
  <c r="O16" i="9"/>
  <c r="V15" i="9"/>
  <c r="U15" i="9"/>
  <c r="T15" i="9"/>
  <c r="S15" i="9"/>
  <c r="R15" i="9"/>
  <c r="Q15" i="9"/>
  <c r="P15" i="9"/>
  <c r="O15" i="9"/>
  <c r="V14" i="9"/>
  <c r="U14" i="9"/>
  <c r="T14" i="9"/>
  <c r="S14" i="9"/>
  <c r="R14" i="9"/>
  <c r="Q14" i="9"/>
  <c r="P14" i="9"/>
  <c r="O14" i="9"/>
  <c r="V13" i="9"/>
  <c r="U13" i="9"/>
  <c r="T13" i="9"/>
  <c r="S13" i="9"/>
  <c r="R13" i="9"/>
  <c r="Q13" i="9"/>
  <c r="P13" i="9"/>
  <c r="O13" i="9"/>
  <c r="V12" i="9"/>
  <c r="U12" i="9"/>
  <c r="T12" i="9"/>
  <c r="S12" i="9"/>
  <c r="R12" i="9"/>
  <c r="Q12" i="9"/>
  <c r="P12" i="9"/>
  <c r="O12" i="9"/>
  <c r="V11" i="9"/>
  <c r="U11" i="9"/>
  <c r="T11" i="9"/>
  <c r="S11" i="9"/>
  <c r="R11" i="9"/>
  <c r="Q11" i="9"/>
  <c r="P11" i="9"/>
  <c r="O11" i="9"/>
  <c r="V10" i="9"/>
  <c r="U10" i="9"/>
  <c r="T10" i="9"/>
  <c r="S10" i="9"/>
  <c r="R10" i="9"/>
  <c r="Q10" i="9"/>
  <c r="P10" i="9"/>
  <c r="O10" i="9"/>
  <c r="V9" i="9"/>
  <c r="U9" i="9"/>
  <c r="T9" i="9"/>
  <c r="S9" i="9"/>
  <c r="R9" i="9"/>
  <c r="Q9" i="9"/>
  <c r="P9" i="9"/>
  <c r="O9" i="9"/>
  <c r="V8" i="9"/>
  <c r="U8" i="9"/>
  <c r="T8" i="9"/>
  <c r="S8" i="9"/>
  <c r="R8" i="9"/>
  <c r="Q8" i="9"/>
  <c r="P8" i="9"/>
  <c r="O8" i="9"/>
  <c r="V7" i="9"/>
  <c r="U7" i="9"/>
  <c r="T7" i="9"/>
  <c r="S7" i="9"/>
  <c r="R7" i="9"/>
  <c r="Q7" i="9"/>
  <c r="P7" i="9"/>
  <c r="O7" i="9"/>
  <c r="V6" i="9"/>
  <c r="U6" i="9"/>
  <c r="T6" i="9"/>
  <c r="S6" i="9"/>
  <c r="R6" i="9"/>
  <c r="Q6" i="9"/>
  <c r="P6" i="9"/>
  <c r="O6" i="9"/>
  <c r="V5" i="9"/>
  <c r="U5" i="9"/>
  <c r="T5" i="9"/>
  <c r="S5" i="9"/>
  <c r="R5" i="9"/>
  <c r="Q5" i="9"/>
  <c r="P5" i="9"/>
  <c r="O5" i="9"/>
  <c r="V14" i="8"/>
  <c r="U14" i="8"/>
  <c r="T14" i="8"/>
  <c r="S14" i="8"/>
  <c r="R14" i="8"/>
  <c r="Q14" i="8"/>
  <c r="P14" i="8"/>
  <c r="O14" i="8"/>
  <c r="V13" i="8"/>
  <c r="U13" i="8"/>
  <c r="T13" i="8"/>
  <c r="S13" i="8"/>
  <c r="R13" i="8"/>
  <c r="Q13" i="8"/>
  <c r="P13" i="8"/>
  <c r="O13" i="8"/>
  <c r="V12" i="8"/>
  <c r="U12" i="8"/>
  <c r="T12" i="8"/>
  <c r="S12" i="8"/>
  <c r="R12" i="8"/>
  <c r="Q12" i="8"/>
  <c r="P12" i="8"/>
  <c r="O12" i="8"/>
  <c r="V11" i="8"/>
  <c r="U11" i="8"/>
  <c r="T11" i="8"/>
  <c r="S11" i="8"/>
  <c r="R11" i="8"/>
  <c r="Q11" i="8"/>
  <c r="P11" i="8"/>
  <c r="O11" i="8"/>
  <c r="V10" i="8"/>
  <c r="U10" i="8"/>
  <c r="T10" i="8"/>
  <c r="S10" i="8"/>
  <c r="R10" i="8"/>
  <c r="Q10" i="8"/>
  <c r="P10" i="8"/>
  <c r="O10" i="8"/>
  <c r="V9" i="8"/>
  <c r="U9" i="8"/>
  <c r="T9" i="8"/>
  <c r="S9" i="8"/>
  <c r="R9" i="8"/>
  <c r="Q9" i="8"/>
  <c r="P9" i="8"/>
  <c r="O9" i="8"/>
  <c r="V8" i="8"/>
  <c r="U8" i="8"/>
  <c r="T8" i="8"/>
  <c r="S8" i="8"/>
  <c r="R8" i="8"/>
  <c r="Q8" i="8"/>
  <c r="P8" i="8"/>
  <c r="O8" i="8"/>
  <c r="V7" i="8"/>
  <c r="U7" i="8"/>
  <c r="T7" i="8"/>
  <c r="S7" i="8"/>
  <c r="R7" i="8"/>
  <c r="Q7" i="8"/>
  <c r="P7" i="8"/>
  <c r="O7" i="8"/>
  <c r="V6" i="8"/>
  <c r="U6" i="8"/>
  <c r="T6" i="8"/>
  <c r="S6" i="8"/>
  <c r="R6" i="8"/>
  <c r="Q6" i="8"/>
  <c r="P6" i="8"/>
  <c r="O6" i="8"/>
  <c r="V5" i="8"/>
  <c r="U5" i="8"/>
  <c r="T5" i="8"/>
  <c r="S5" i="8"/>
  <c r="R5" i="8"/>
  <c r="Q5" i="8"/>
  <c r="P5" i="8"/>
  <c r="O5" i="8"/>
  <c r="G4" i="2" l="1"/>
  <c r="H4" i="2" s="1"/>
  <c r="G5" i="2"/>
  <c r="H5" i="2" s="1"/>
  <c r="K5" i="2"/>
  <c r="G22" i="2"/>
  <c r="K22" i="2" s="1"/>
  <c r="G23" i="2"/>
  <c r="H23" i="2" s="1"/>
  <c r="L23" i="2" l="1"/>
  <c r="I23" i="2"/>
  <c r="K23" i="2"/>
  <c r="J4" i="2"/>
  <c r="J23" i="2"/>
  <c r="J5" i="2"/>
  <c r="L5" i="2"/>
  <c r="H22" i="2"/>
  <c r="I5" i="2"/>
  <c r="L22" i="2"/>
  <c r="J22" i="2"/>
  <c r="I22" i="2"/>
  <c r="L4" i="2"/>
  <c r="K4" i="2"/>
  <c r="I4" i="2"/>
</calcChain>
</file>

<file path=xl/sharedStrings.xml><?xml version="1.0" encoding="utf-8"?>
<sst xmlns="http://schemas.openxmlformats.org/spreadsheetml/2006/main" count="5204" uniqueCount="904">
  <si>
    <t>Quintile 1 - Bottom</t>
  </si>
  <si>
    <t xml:space="preserve">Quintile 2 </t>
  </si>
  <si>
    <t>Quintile 3</t>
  </si>
  <si>
    <t>Quintile 4</t>
  </si>
  <si>
    <t>Quintile 5 - Top</t>
  </si>
  <si>
    <t>Total</t>
  </si>
  <si>
    <t>% Quintile -Bottom</t>
  </si>
  <si>
    <t>% Quintile 2</t>
  </si>
  <si>
    <t>% Quintile 3</t>
  </si>
  <si>
    <t xml:space="preserve">% Quintile 4 </t>
  </si>
  <si>
    <t>Level 2</t>
  </si>
  <si>
    <t>Levels 2/3 and 3</t>
  </si>
  <si>
    <t>Total figure is based on participants who had a valid postcode.  1.2% of Level 2 participants  and 1.0% of Levels 2/3 and 3</t>
  </si>
  <si>
    <t>particpants did not have a valid postcode.</t>
  </si>
  <si>
    <t>Data are extracted from the Department's Client Management System on 1st October 2022.</t>
  </si>
  <si>
    <t>Total figure is based on participants who had a valid postcode.  1.2% of Level 2 participants  and 0.7% of Levels 2/3 and 3</t>
  </si>
  <si>
    <t>ApprenticeshipsNI ad hoc Tables</t>
  </si>
  <si>
    <t>Index</t>
  </si>
  <si>
    <t>Table 01: ApprenticeshipsNI 2021/22 Starts by Deprivation Quintile</t>
  </si>
  <si>
    <t>Table 02: ApprenticeshipsNI Occupancy July 2022 by Deprivation Quintile</t>
  </si>
  <si>
    <t>Data relate to particpants who have been on their course for 28 days or more.</t>
  </si>
  <si>
    <t>% Quintile 5 - Top</t>
  </si>
  <si>
    <t>Equality Group</t>
  </si>
  <si>
    <t>Equality Sub-category</t>
  </si>
  <si>
    <t>All</t>
  </si>
  <si>
    <t>Age</t>
  </si>
  <si>
    <t>16-19</t>
  </si>
  <si>
    <t>20-24</t>
  </si>
  <si>
    <t>25+</t>
  </si>
  <si>
    <t>Sex</t>
  </si>
  <si>
    <t>Male</t>
  </si>
  <si>
    <t>Female</t>
  </si>
  <si>
    <t>Disability</t>
  </si>
  <si>
    <t>Yes</t>
  </si>
  <si>
    <t>No</t>
  </si>
  <si>
    <t>Background</t>
  </si>
  <si>
    <t>Catholic</t>
  </si>
  <si>
    <t>Protestant</t>
  </si>
  <si>
    <t>Other</t>
  </si>
  <si>
    <t>Not known</t>
  </si>
  <si>
    <t>Ethnicity</t>
  </si>
  <si>
    <t>White</t>
  </si>
  <si>
    <t>Dependants</t>
  </si>
  <si>
    <t>No Dependants</t>
  </si>
  <si>
    <t>With Dependants</t>
  </si>
  <si>
    <t>Marital Status</t>
  </si>
  <si>
    <t>Single</t>
  </si>
  <si>
    <t>(1) Data relate to participants who have been on their course 28 days or more.</t>
  </si>
  <si>
    <t>(2) From August 2012, apprenticeships for those aged 25 and over have been restricted to the priority</t>
  </si>
  <si>
    <t>economic sectors needed to rebalance the economy.</t>
  </si>
  <si>
    <t>(3) Age relates to the age of the participant on starting ApprenticeshipsNI.</t>
  </si>
  <si>
    <t>(4) Some categories have small number and therefore caution should be exercised when analysing the results.</t>
  </si>
  <si>
    <t>(5) The 'Not Known' category is where information has not been recorded or is not available for a participant.</t>
  </si>
  <si>
    <t>Data extracted from the Department's Client Management System on 1st October 2022.</t>
  </si>
  <si>
    <t>Table 03: ApprenticeshipsNI Starts by Equality Group 2019/20</t>
  </si>
  <si>
    <t>Table 04: ApprenticeshipsNI Starts by Equality Group 2020/21</t>
  </si>
  <si>
    <t>Level 2 Leavers</t>
  </si>
  <si>
    <t>Achieved NVQ Level 2</t>
  </si>
  <si>
    <t>Achieved Level 2 Full Framework</t>
  </si>
  <si>
    <t>Table 06: Qualifications obtained by Level 2 ApprenticeshipsNI by Equality Group 2019/20</t>
  </si>
  <si>
    <t>Table 07: Qualifications obtained by Level 2 ApprenticeshipsNI by Equality Group 2020/21</t>
  </si>
  <si>
    <t>Table 08: Qualifications obtained by Level 2 ApprenticeshipsNI by Equality Group 2021/22</t>
  </si>
  <si>
    <t>Level 2/3 and Level 3 Leavers</t>
  </si>
  <si>
    <t>Achieved NVQ Level 3</t>
  </si>
  <si>
    <t>Achieved Level 3 Full Framework</t>
  </si>
  <si>
    <t xml:space="preserve"> </t>
  </si>
  <si>
    <t>(3) Age relates to the age of the participant on starting ApprenticeshipsNI</t>
  </si>
  <si>
    <t>Table 09: Qualifications obtained by Levels 2/3 and 3 ApprenticeshipsNI by Equality Group 2019/20</t>
  </si>
  <si>
    <t>Table 10: Qualifications obtained by Levels 2/3 and 3 ApprenticeshipsNI by Equality Group 2020/21</t>
  </si>
  <si>
    <t>Table 11: Qualifications obtained by Levels 2/3 and 3 ApprenticeshipsNI by Equality Group 2021/22</t>
  </si>
  <si>
    <t>Table 05: ApprenticeshipsNI Starts by Equality Group 2021/22</t>
  </si>
  <si>
    <t>Level 2/3</t>
  </si>
  <si>
    <t>Level not assigned</t>
  </si>
  <si>
    <t>Level 3</t>
  </si>
  <si>
    <t>Table 12: ApprenticeshipsNI starts by Local Government District and Level 2017/18</t>
  </si>
  <si>
    <t>Table 13: ApprenticeshipsNI starts by Local Government District and Level 2018/19</t>
  </si>
  <si>
    <t>Table 14: ApprenticeshipsNI starts by Local Government District and Level 2019/20</t>
  </si>
  <si>
    <t>Table 15: ApprenticeshipsNI starts by Local Government District and Level 2020/21</t>
  </si>
  <si>
    <t>Table 16: ApprenticeshipsNI starts by Local Government District and Level 2021/22</t>
  </si>
  <si>
    <t>(2) From August 2012 adult apprenticeships have been restricted to the priority economic</t>
  </si>
  <si>
    <t>sectors needed to rebalance the economy.</t>
  </si>
  <si>
    <t>(3) Local Government District (LGD) is based on a participant's home postcode.  It should be</t>
  </si>
  <si>
    <t>noted that although they live in a particular LGD, they may work elsewhere.</t>
  </si>
  <si>
    <t>(4) 'Not known' includes those participants for whom postcode is not known/incorrect or</t>
  </si>
  <si>
    <t>where postcode cannot be mapped to LGD.</t>
  </si>
  <si>
    <t>Table 17: ApprenticeshipsNI starts by Parliamentary Constituency and Level 2017/18</t>
  </si>
  <si>
    <t>Table 18: ApprenticeshipsNI starts by Parliamentary Constituency and Level 2018/19</t>
  </si>
  <si>
    <t>Table 19: ApprenticeshipsNI starts by Parliamentary Constituency and Level 2019/20</t>
  </si>
  <si>
    <t>Table 20: ApprenticeshipsNI starts by Parliamentary Constituency and Level 2020/21</t>
  </si>
  <si>
    <t>Table 21: ApprenticeshipsNI starts by Parliamentary Constituency and Level 2021/22</t>
  </si>
  <si>
    <t>Belfast East</t>
  </si>
  <si>
    <t>Belfast North</t>
  </si>
  <si>
    <t>Belfast South</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</si>
  <si>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</si>
  <si>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</si>
  <si>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</si>
  <si>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</si>
  <si>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</si>
  <si>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</si>
  <si>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</si>
  <si>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</si>
  <si>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</si>
  <si>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</si>
  <si>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</si>
  <si>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</si>
  <si>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</si>
  <si>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</si>
  <si>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</si>
  <si>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(3) Parliamentary Constituency (PC) is based on a participant's home postcode.  It should be</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</si>
  <si>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</si>
  <si>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</si>
  <si>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</si>
  <si>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</si>
  <si>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</si>
  <si>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</si>
  <si>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</si>
  <si>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</si>
  <si>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</si>
  <si>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</si>
  <si>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 Female</t>
  </si>
  <si>
    <t>% Male</t>
  </si>
  <si>
    <t>% male</t>
  </si>
  <si>
    <t>2013/14</t>
  </si>
  <si>
    <t>2014/15</t>
  </si>
  <si>
    <t>2015/16</t>
  </si>
  <si>
    <t>2016/17</t>
  </si>
  <si>
    <t>2017/18</t>
  </si>
  <si>
    <t>2018/19</t>
  </si>
  <si>
    <t>2019/20</t>
  </si>
  <si>
    <t>2020/21</t>
  </si>
  <si>
    <t>2021/22</t>
  </si>
  <si>
    <t xml:space="preserve">STEM Frameworks are: Bus and Coach Engineering and Maintenance, Construction, Construction Crafts, Construction Technical, Electrical and Electronic Servicing, Electrical Distribution and Trans. Engineering, </t>
  </si>
  <si>
    <t>Electrical Power Engineering, Electrotechnical, Engineering, Fire and Security Systems, Food and Drink Manufacturing, Gas Utilisation, Installation and Maintenance, Glass Industry,</t>
  </si>
  <si>
    <t>Heating, Ventillation, Air Conditioning and Refrigeration, IT and Telecoms Professional, IT User, Information Technology Services and Development, Land-based Service Engineering,</t>
  </si>
  <si>
    <t>Light Vehicle Body and Paint Operations, Mechanical Engineering Services (Plumbing), Polymer Processing, Polymer Processing and and Signmaking, Print, Print Production, Printing Industry,</t>
  </si>
  <si>
    <t xml:space="preserve">Rail Industry, Rail Transport Engineering, Scientific Technologies, Security Systems, Vehicle Body and Paint, Vehicle Fitting, Vehicle Maintenance and Repair, Vehicle Parts, Water Utility Operations, </t>
  </si>
  <si>
    <t>and Water and Wastewater Operations.</t>
  </si>
  <si>
    <t>Aug-Oct 13</t>
  </si>
  <si>
    <t>Nov-Jan 14</t>
  </si>
  <si>
    <t>Feb-Apr 14</t>
  </si>
  <si>
    <t>May-Jul 14</t>
  </si>
  <si>
    <t>Aug-Oct 14</t>
  </si>
  <si>
    <t>Nov-Jan 15</t>
  </si>
  <si>
    <t>Feb-Apr 15</t>
  </si>
  <si>
    <t>May-Jul 15</t>
  </si>
  <si>
    <t>Aug-Oct 15</t>
  </si>
  <si>
    <t>Nov-Jan 16</t>
  </si>
  <si>
    <t>Feb-Apr 16</t>
  </si>
  <si>
    <t>May-Jul 16</t>
  </si>
  <si>
    <t>Aug-Oct 16</t>
  </si>
  <si>
    <t>Nov-Jan 17</t>
  </si>
  <si>
    <t>Feb-Apr 17</t>
  </si>
  <si>
    <t>May-Jul 17</t>
  </si>
  <si>
    <t>Aug-Oct 17</t>
  </si>
  <si>
    <t>Nov-Jan 18</t>
  </si>
  <si>
    <t>Feb-Apr 18</t>
  </si>
  <si>
    <t>May-Jul 18</t>
  </si>
  <si>
    <t>Aug-Oct 18</t>
  </si>
  <si>
    <t>Nov-Jan 19</t>
  </si>
  <si>
    <t>Feb-Apr 19</t>
  </si>
  <si>
    <t>May-Jul 19</t>
  </si>
  <si>
    <t>Aug-Oct 19</t>
  </si>
  <si>
    <t>Nov-Jan 20</t>
  </si>
  <si>
    <t>Feb-Apr 20</t>
  </si>
  <si>
    <t>May-Jul 20</t>
  </si>
  <si>
    <t>Aug-Oct 20</t>
  </si>
  <si>
    <t>Nov-Jan 21</t>
  </si>
  <si>
    <t>Feb-Apr 21</t>
  </si>
  <si>
    <t>May-Jul 21</t>
  </si>
  <si>
    <t>Aug-Oct 21</t>
  </si>
  <si>
    <t>Nov-Jan 22</t>
  </si>
  <si>
    <t>Feb-Apr 22</t>
  </si>
  <si>
    <t>May-Jul 22</t>
  </si>
  <si>
    <t>Table 22: ApprenticeshipsNI starts by Level and Narrow STEM by Sex (2012/13 to 2021/22)</t>
  </si>
  <si>
    <t>Table 23: ApprenticeshipsNI Occupancy by Level and Narrow STEM by Sex (Aug 2013 to July 2022)</t>
  </si>
  <si>
    <t>Participants</t>
  </si>
  <si>
    <t>Aged 16 to 19</t>
  </si>
  <si>
    <t>Aged 20 to 24</t>
  </si>
  <si>
    <t>Aged 25+</t>
  </si>
  <si>
    <t>on 3rd February 2024.</t>
  </si>
  <si>
    <t>Data relate to participants on an ApprenticeshipsNI course at the end of January 2024.</t>
  </si>
  <si>
    <t xml:space="preserve">These data are Management Information and therefore have not undergone the usual rigorous </t>
  </si>
  <si>
    <t xml:space="preserve">processes that are associated with Official Statistics. The data are provisional and subject to change.  </t>
  </si>
  <si>
    <t>Table 24: Management Information for ApprenticeshipsNI Occupancy by Age Group (January 2024)</t>
  </si>
  <si>
    <t>Percentage of ApprenticeshipsNI</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</si>
  <si>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</si>
  <si>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</si>
  <si>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</si>
  <si>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</si>
  <si>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</si>
  <si>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</si>
  <si>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</si>
  <si>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</si>
  <si>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</si>
  <si>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</si>
  <si>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</si>
  <si>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NOT KNOWN</t>
  </si>
  <si>
    <t>TOTAL</t>
  </si>
  <si>
    <t>Accountancy</t>
  </si>
  <si>
    <t>Active Leisure Learning and Well-being</t>
  </si>
  <si>
    <t>Advice and Guidance</t>
  </si>
  <si>
    <t>Agriculture</t>
  </si>
  <si>
    <t>Amenity Horticulture</t>
  </si>
  <si>
    <t>Animal Care</t>
  </si>
  <si>
    <t>Barbering</t>
  </si>
  <si>
    <t>Beauty Therapy</t>
  </si>
  <si>
    <t>Business and Administration</t>
  </si>
  <si>
    <t>Call Handling</t>
  </si>
  <si>
    <t>Catering and Professional Chefs</t>
  </si>
  <si>
    <t>Child Care Learning and Development</t>
  </si>
  <si>
    <t>Construction</t>
  </si>
  <si>
    <t>Construction Crafts</t>
  </si>
  <si>
    <t>Construction Technical</t>
  </si>
  <si>
    <t>Contact Centre Operation</t>
  </si>
  <si>
    <t>Creative and Digital Media</t>
  </si>
  <si>
    <t>Customer Service</t>
  </si>
  <si>
    <t>Dental Nursing</t>
  </si>
  <si>
    <t>Distribution and Warehousing</t>
  </si>
  <si>
    <t>Electrical and Electronic Servicing</t>
  </si>
  <si>
    <t>Electrical Distribution and Trans. Engineering</t>
  </si>
  <si>
    <t>Electrical Power Engineering</t>
  </si>
  <si>
    <t>Electrotechnical</t>
  </si>
  <si>
    <t>Engineering</t>
  </si>
  <si>
    <t>Equine Industry</t>
  </si>
  <si>
    <t>Fashions and Textiles</t>
  </si>
  <si>
    <t>Food Manufacture</t>
  </si>
  <si>
    <t>Furniture Production</t>
  </si>
  <si>
    <t>Glass Industry</t>
  </si>
  <si>
    <t>Hairdressing</t>
  </si>
  <si>
    <t>Health and Social Care</t>
  </si>
  <si>
    <t>Heating, Ventillation, Air Conditioning and Refridgeration (HVACR)</t>
  </si>
  <si>
    <t>Hospitality</t>
  </si>
  <si>
    <t>Insurance</t>
  </si>
  <si>
    <t>IT and Telecoms Professional</t>
  </si>
  <si>
    <t>IT User</t>
  </si>
  <si>
    <t>Laboratory Technician</t>
  </si>
  <si>
    <t>Land - based Service Engineering</t>
  </si>
  <si>
    <t>Light Vehicle Body and Paint Operations</t>
  </si>
  <si>
    <t>Management</t>
  </si>
  <si>
    <t>Mechanical Engineering Services (Plumbing)</t>
  </si>
  <si>
    <t>Nail Services</t>
  </si>
  <si>
    <t>Pharmacy Services</t>
  </si>
  <si>
    <t>Polymer Processing</t>
  </si>
  <si>
    <t>Print Production</t>
  </si>
  <si>
    <t>Printing Industry</t>
  </si>
  <si>
    <t>Rail Transport Engineering</t>
  </si>
  <si>
    <t>Retail</t>
  </si>
  <si>
    <t>Sales and Telesales</t>
  </si>
  <si>
    <t>Security Systems</t>
  </si>
  <si>
    <t>Team Leading</t>
  </si>
  <si>
    <t>Vehicle Body and Paint</t>
  </si>
  <si>
    <t>Vehicle Fitting</t>
  </si>
  <si>
    <t>Vehicle Maintenance and Repair</t>
  </si>
  <si>
    <t>Vehicle Parts</t>
  </si>
  <si>
    <t>Vehicle Sales</t>
  </si>
  <si>
    <t>Not Known</t>
  </si>
  <si>
    <t>From August 2012 adult apprenticeships have been restricted to the priority economic sectors needed to rebalance the economy.</t>
  </si>
  <si>
    <t>Local Government District (LGD) is based on a participant's home postcode.  It should be noted that although they live in a particular LGD, they may work elsewhere.</t>
  </si>
  <si>
    <t>Not known refers to those participants whose postcode is not known/incorrect or where the postcode cannot be mapped to the LGD.</t>
  </si>
  <si>
    <t>Table 25: Participants on ApprenticeshipsNI by Framework and Local Government (July 2022)</t>
  </si>
  <si>
    <t>(1)  From August 2012 adult apprenticeships have been restricted to the priority economic sectors needed to rebalance the economy.</t>
  </si>
  <si>
    <t xml:space="preserve">(2) These figures are for apprentices on ApprenticeshipsNI 2013, 2017 and 2021 contracts only. </t>
  </si>
  <si>
    <t>(3) For definitions of each level of Apprenticeship, see Notes to Readers tab.</t>
  </si>
  <si>
    <t>(4) Local Government District (LGD) is based on a participant’s home postcode. It should be noted that although they live in a particular LGD, they may work elsewhere. Reform of Local Government reduced the number of LGDs from 26 to 11 from 1 April 2015.</t>
  </si>
  <si>
    <t>(5) 'Not Known' includes those clients for whom postcode is not known / incorrect or where postcode cannot be mapped to LGD.</t>
  </si>
  <si>
    <t>Source: Data extracted from the Department’s Client Management System on 1st October 2022.</t>
  </si>
  <si>
    <t>Table 26: All participants on ApprenticeshipsNI by Local Government District (October 2017)</t>
  </si>
  <si>
    <t>Table 27: All participants on ApprenticeshipsNI by Local Government District (October 2018)</t>
  </si>
  <si>
    <t>Table 28: All participants on ApprenticeshipsNI by Local Government District (October 2019)</t>
  </si>
  <si>
    <t>Table 29: All participants on ApprenticeshipsNI by Local Government District (October 2020)</t>
  </si>
  <si>
    <t>Table 30: All participants on ApprenticeshipsNI by Local Government District (October 2021)</t>
  </si>
  <si>
    <t>Level2/3</t>
  </si>
  <si>
    <t>Active Leisure, Learning and Wellbeing</t>
  </si>
  <si>
    <t>Aviation Operations on the Ground</t>
  </si>
  <si>
    <t>Business Administration</t>
  </si>
  <si>
    <t>Children's Care Learning and Development</t>
  </si>
  <si>
    <t>Contact Centre Operations</t>
  </si>
  <si>
    <t>Fashion and Textiles</t>
  </si>
  <si>
    <t>Fire and Security Systems</t>
  </si>
  <si>
    <t>Food and Drink</t>
  </si>
  <si>
    <t>Heating, Ventilation, Air Conditioning &amp; Refrigeration</t>
  </si>
  <si>
    <t>Horticulture</t>
  </si>
  <si>
    <t>Housing</t>
  </si>
  <si>
    <t>Information Technology</t>
  </si>
  <si>
    <t>Landbased Service Engineering</t>
  </si>
  <si>
    <t>Logistics Operations</t>
  </si>
  <si>
    <t>Plumbing</t>
  </si>
  <si>
    <t>Plumbing and Heating</t>
  </si>
  <si>
    <t>Polymer Processing Operations</t>
  </si>
  <si>
    <t>Print</t>
  </si>
  <si>
    <t>Providing Financial Services</t>
  </si>
  <si>
    <t>Rail Industry</t>
  </si>
  <si>
    <t>Scientific Technologies</t>
  </si>
  <si>
    <t>Warehousing and Storage</t>
  </si>
  <si>
    <t>Table 31: All participants on ApprenticeshipsNI by Framework and Level (January 2024)</t>
  </si>
  <si>
    <t>on 2nd March 2024.</t>
  </si>
  <si>
    <t>Local Government District (LGD) is based on a participant's home postcode.  It should be</t>
  </si>
  <si>
    <t>Table 32: All participants on ApprenticeshipsNI by Local Government District (January 2024)</t>
  </si>
  <si>
    <t>Table 33: All participants on ApprenticeshipsNI by Parliamentary Constituency (January 2024)</t>
  </si>
  <si>
    <t>Parliamentary Constituency (PC) is based on a participant's home postcode.  It should be</t>
  </si>
  <si>
    <t>"Not known" includes those participants for whom postcode is not known/incorrect or</t>
  </si>
  <si>
    <t>% 16 to 19</t>
  </si>
  <si>
    <t>% 20-24</t>
  </si>
  <si>
    <t>% 25+</t>
  </si>
  <si>
    <t>Non-FE College</t>
  </si>
  <si>
    <t>FE College</t>
  </si>
  <si>
    <t>Table 34: ApprenticeshipsNI Occupancy by Age and Provider Type (January 2024)</t>
  </si>
  <si>
    <t>Data relate to the number of starts on an ApprenticeshipsNI course during 2022/23.</t>
  </si>
  <si>
    <t>Table 35: ApprenticeshipsNI Starts by Age and Provider Type 2022/23</t>
  </si>
  <si>
    <t>where postcode cannot be mapped to a PC.</t>
  </si>
  <si>
    <t>2023/24 (to end of April 2024)</t>
  </si>
  <si>
    <t>on 4th May 2024.</t>
  </si>
  <si>
    <t>Data relate to the number of starts on an ApprenticeshipsNI course during 2023/24 to the end of April 2024.</t>
  </si>
  <si>
    <t>noted that although they live in a particular PC, they may work elsewhere.</t>
  </si>
  <si>
    <t>Table 36: ApprenticeshipsNI Starts by Age 2023/24 (to end of April 2024)</t>
  </si>
  <si>
    <t>Number of Starts</t>
  </si>
  <si>
    <t>STEM</t>
  </si>
  <si>
    <t>Non-STEM</t>
  </si>
  <si>
    <t>Table 37: ApprenticeshipsNI Starts by Level for Southern Regional College 2022/23</t>
  </si>
  <si>
    <t>Table 39: Total ApprenticeshipsNI Starts by Narrow STEM for Southern Regional College 2022/23</t>
  </si>
  <si>
    <t>Table 38: Total ApprenticeshipsNI Starts by Sex for Southern Regional College 2022/23</t>
  </si>
  <si>
    <t>Local Government District</t>
  </si>
  <si>
    <t>(1) Local Government District (LGD) is based on a participant's home postcode.  It should be noted that although</t>
  </si>
  <si>
    <t>they live in a particular LGD, they may work elsewhere.</t>
  </si>
  <si>
    <t>(2) 'Not known' includes those clients for whom a postcode is not known/incorrect or where postcode cannot</t>
  </si>
  <si>
    <t>be mapped to LGD.</t>
  </si>
  <si>
    <t>Table 40: ApprenticeshipsNI Level 2 Starts - Local Government District by Provider Type 2013/14 to 2021/22</t>
  </si>
  <si>
    <t>Table 41: ApprenticeshipsNI Levels 2/3 and 3 Starts - Local Government District by Provider Type 2013/14 to 2021/22</t>
  </si>
  <si>
    <t>Table 42: ApprenticeshipsNI All Levels (inc. not assigned) Starts - Local Government District by Provider Type 2013/14 to 2021/22</t>
  </si>
  <si>
    <t>Table 46: Participants on ApprenticeshipsNI in Derry City and Strabane LGD by Framework (January 2024)</t>
  </si>
  <si>
    <t>on 3rd August 2024.</t>
  </si>
  <si>
    <t>Table 43: ApprenticeshipsNI Level 2 Starts - Local Government District by Provider Type 2022/23 (Revised Figures)</t>
  </si>
  <si>
    <t>Table 44: ApprenticeshipsNI Levels 2/3 and 3 Starts - Local Government District by Provider Type 2022/23 (Revised Figures)</t>
  </si>
  <si>
    <t>Table 45: ApprenticeshipsNI Total Starts - Local Government District by Provider Type 2022/23 (Revised Figures)</t>
  </si>
  <si>
    <t>LOCAL GOVERNMENT DISTRICT</t>
  </si>
  <si>
    <t>Table 47: ApprenticeshipsNI Level 2 Starts - Local Government District by Provider Type 2023/24 (to end of April 24)</t>
  </si>
  <si>
    <t>Table 48: ApprenticeshipsNI Levels 2/3 and 3 Starts - Local Government District by Provider Type 2023/24 (to end of April 24)</t>
  </si>
  <si>
    <t>Table 49: ApprenticeshipsNI Total Starts - Local Government District by Provider Type 2023/24 (to end of April 24)</t>
  </si>
  <si>
    <t>Framework</t>
  </si>
  <si>
    <t>Table 50: Participants on ApprenticeshipsNI in Newry, Mourne and Down LGD by Framework (April 2024)</t>
  </si>
  <si>
    <t>Aug-Oct 22</t>
  </si>
  <si>
    <t>Nov-Jan 23</t>
  </si>
  <si>
    <t>Feb-Apr 23</t>
  </si>
  <si>
    <t>May-Jul 23</t>
  </si>
  <si>
    <t>Aug-Oct 23</t>
  </si>
  <si>
    <t>Nov-Jan 24</t>
  </si>
  <si>
    <t>Feb-Apr 24</t>
  </si>
  <si>
    <t>Data for August 2017 to July 2022 are extracted from the Department's Client Management System  on 1st October 2022.</t>
  </si>
  <si>
    <t>Table 51: Participants on ApprenticeshipsNI in Newry, Mourne and Down LGD by Quarter</t>
  </si>
  <si>
    <t>Not assigned</t>
  </si>
  <si>
    <t>Table 53: Total ApprenticeshipsNI Occupancy  by Sex - April 2024</t>
  </si>
  <si>
    <t>Table 54: ApprenticeshipsNI Occupancy Aged 25+ by Level - April 2024</t>
  </si>
  <si>
    <t>Table 55: ApprenticeshipsNI Occupancy Aged 25+ by Sex - April 2024</t>
  </si>
  <si>
    <t>Table 52: Total ApprenticeshipsNI Occupancy by Age Group - April 2024</t>
  </si>
  <si>
    <t>2022/23</t>
  </si>
  <si>
    <t>2023/24</t>
  </si>
  <si>
    <t>2024/25 (up 31 Oct 24)</t>
  </si>
  <si>
    <t>Table 56: ApprenticeshipsNI Starts by Age Group 2022/23 to 2024/25 (to October 2024)</t>
  </si>
  <si>
    <t>Aged 16 to 19 (%)</t>
  </si>
  <si>
    <t>Aged 20 to 24 (%)</t>
  </si>
  <si>
    <t>Aged 25+ (%)</t>
  </si>
  <si>
    <t>Total (%)</t>
  </si>
  <si>
    <t>Table 57: ApprenticeshipsNI Starts by Age Group and FE College Breakdown 2023/24</t>
  </si>
  <si>
    <t>Parliamentary Constituency</t>
  </si>
  <si>
    <t>Number Achieving Full Framework Level 2</t>
  </si>
  <si>
    <t>Number of Level 2 Leavers</t>
  </si>
  <si>
    <t>% Achieving Level 2 Full Framework</t>
  </si>
  <si>
    <t>Number Achieving Full Framework Level 3</t>
  </si>
  <si>
    <t>Number of Level 2/3 and Level 3 Leavers</t>
  </si>
  <si>
    <t>% Achieving Level 3 Full Framework</t>
  </si>
  <si>
    <t>Total Number Achieving Full Framework</t>
  </si>
  <si>
    <t>Total Number of Leavers</t>
  </si>
  <si>
    <t>% Total Achieving Full Framework</t>
  </si>
  <si>
    <t>Belfast South And Mid Down</t>
  </si>
  <si>
    <t>Fermanagh And South Tyrone</t>
  </si>
  <si>
    <t>Newry And Armagh</t>
  </si>
  <si>
    <t>Unknown</t>
  </si>
  <si>
    <t>Parlimantary Constituency (PC) is based on a particpant's home postcode.  It should be noted that although they live in a particular</t>
  </si>
  <si>
    <t>PC, they may work elsewhere.  PC relates to the new 18 boundaries outlined in the Parliamentary Constituencies Order 2023 that came into force</t>
  </si>
  <si>
    <t>on 29th November 2023. 'Unknown' included those client for whom postcode is not known, incorrect or cannot be mapped to a PC.</t>
  </si>
  <si>
    <t>Table 58: Qualifications Achieved by Participants Leaving ApprenticeshipsNI by Level and Parliamentary Constinuency (2023/24)</t>
  </si>
  <si>
    <t>Data are extracted from the Department's Trainee and Apprentice Management System (TAMS)</t>
  </si>
  <si>
    <t>Data are extracted from the Department's Trainee and Apprentices Management System (TAMS)</t>
  </si>
  <si>
    <t>Data are extracted from the Department's Trainee and Apprentice Management System  on 1st June 2024.</t>
  </si>
  <si>
    <t>Data are extracted from the Department's Trainee and Apprentice Management System  on 3rd August 2024.</t>
  </si>
  <si>
    <t>Data for August 2022 onwards are extracted from the Department's Trainee and Apprentice Management System  on 3rd August 2024.</t>
  </si>
  <si>
    <t>Data extracted from the Department's Trainee and Apprentice Management System (TAMS) on 4th January 2025.</t>
  </si>
  <si>
    <t>16-18 years</t>
  </si>
  <si>
    <t>19-21 years</t>
  </si>
  <si>
    <t>22-24 years</t>
  </si>
  <si>
    <t>25+ years</t>
  </si>
  <si>
    <t>Data relate to age at start of course.</t>
  </si>
  <si>
    <t>Migration counts participants from other countries including Europe.</t>
  </si>
  <si>
    <t>Data are extracted from the Department's Trainee and Apprentice Management System on  4 January 2025.</t>
  </si>
  <si>
    <t>Table 59: ApprenticeshipsNI starts with a declared migrant status 2022/23 to 2023/24</t>
  </si>
  <si>
    <t>Table 60: ApprenticeshipsNI occupancy with a declared migrant status</t>
  </si>
  <si>
    <t>Unknown' includes those clients for whom postcode is not known / incorrect or where postcode cannot be mapped.</t>
  </si>
  <si>
    <t>Table 61: All Participants on ApprenticeshipsNI by Assembly Area (October 2024)</t>
  </si>
  <si>
    <t>Assembly Area</t>
  </si>
  <si>
    <t>Data extracted from the Department's Trainee and Apprenticeship Management System on 4th January 2025.</t>
  </si>
  <si>
    <t>Data relate to those on course 28 days or more.</t>
  </si>
  <si>
    <t>Table 62: ApprenticeshipsNI Starts by Framework and Level 2023/24</t>
  </si>
  <si>
    <t>Level 2 Female</t>
  </si>
  <si>
    <t>Level 2 Male</t>
  </si>
  <si>
    <t>Level 2 Total</t>
  </si>
  <si>
    <t>Level 2/3 Female</t>
  </si>
  <si>
    <t>Level 2/3 Male</t>
  </si>
  <si>
    <t>Level 2/3 Total</t>
  </si>
  <si>
    <t>Level 3 Female</t>
  </si>
  <si>
    <t>Level 3 Male</t>
  </si>
  <si>
    <t>Level 3 Total</t>
  </si>
  <si>
    <t>Total Female</t>
  </si>
  <si>
    <t>Total Male</t>
  </si>
  <si>
    <t>Overall Total</t>
  </si>
  <si>
    <t>Data relate to those on the course 28 days or more.</t>
  </si>
  <si>
    <t>Table 63: ApprenticeshipsNI Starts by Framework, Sex and Level 2023/24</t>
  </si>
  <si>
    <t>Rural</t>
  </si>
  <si>
    <t>Urban</t>
  </si>
  <si>
    <t>2024/25 (to Oct 24)</t>
  </si>
  <si>
    <t>Table 64: ApprenticeshipsNI Starts By Urban/Rural 2021/22 to 2024/25 (to October 2024)</t>
  </si>
  <si>
    <t>Data for 2021/22 were extracted from the Department's Client Management System on the 1st October 2022.</t>
  </si>
  <si>
    <t>Data for 2022/23 onwards were extracted from the Department's Trainee and Apprentice Management System on 4th January 2025.</t>
  </si>
  <si>
    <t>Data relate to participants' home postcodes.</t>
  </si>
  <si>
    <t>2023/24 was the commencement of All Age Aprenticehsips which may have had an impact on the number of starts.</t>
  </si>
  <si>
    <t>Data for 2014/15 to 2021/24 were extracted from the Department's Client Management System on 1 October 2022;</t>
  </si>
  <si>
    <t>data for 2022/23 and 2023/24 were extracted from the Department's Trainee and Apprentice Management System on 4th January 2025.</t>
  </si>
  <si>
    <t>Table 65: ApprenticeshipsNI Starts for Children's Care Learning and Development by Level 2014/15 to 2023/24</t>
  </si>
  <si>
    <t>2014/15 to 2023/24</t>
  </si>
  <si>
    <t>2019/20 to 2023/24</t>
  </si>
  <si>
    <t>UNKNOWN</t>
  </si>
  <si>
    <t>Table 66: Total ApprenticeshipsNI Starts for Children's Care Learning and Development by LGD (2014/15 to 2023/24) and (2019/20 to 2023/24)</t>
  </si>
  <si>
    <t>May-Jul 24</t>
  </si>
  <si>
    <t>Aug-Oct 24</t>
  </si>
  <si>
    <t>Data for August 2014 to July 2022 were extracted from the Department's Client Management System on 1 October 2022;</t>
  </si>
  <si>
    <t>data for August 2022 to October 2024 were extracted from the Department's Trainee and Apprentice Management System on 4th January 2025.</t>
  </si>
  <si>
    <t>Table 67: ApprenticeshipsNI Occupancy for Children's Care Learning and Development by Academic Quarter and Level 2014/15 to 2023/24</t>
  </si>
  <si>
    <t>Table 68: ApprenticeshipsNI Leavers for Children's Care Learning and Development by Level 2014/15 to 2023/24</t>
  </si>
  <si>
    <t>Levels 2/3 and 3 Leavers</t>
  </si>
  <si>
    <t>Level 2/3 participants aim to complete Level 3 Full Frameworks.</t>
  </si>
  <si>
    <t>Table 69: ApprenticeshipsNI Leavers and Achievements for Children's Care Learning and Development by Level 2014/15 to 2023/24</t>
  </si>
  <si>
    <t>RRQ</t>
  </si>
  <si>
    <t>Medicine and dentistry</t>
  </si>
  <si>
    <t>Nursing and subjects and vocations allied to medicine</t>
  </si>
  <si>
    <t>Health and social care</t>
  </si>
  <si>
    <t>Public services</t>
  </si>
  <si>
    <t>Child development and well-being</t>
  </si>
  <si>
    <t>Science</t>
  </si>
  <si>
    <t>Horticulture and forestry</t>
  </si>
  <si>
    <t>Animal care and vetinary science</t>
  </si>
  <si>
    <t>Manufacturing technologies</t>
  </si>
  <si>
    <t>Transportation operations and maintenance</t>
  </si>
  <si>
    <t>Building and construction</t>
  </si>
  <si>
    <t>ICT practitioners</t>
  </si>
  <si>
    <t>ICT for users</t>
  </si>
  <si>
    <t>Retailing and wholesaling</t>
  </si>
  <si>
    <t>Warehousing and distribution</t>
  </si>
  <si>
    <t>Service enterprises</t>
  </si>
  <si>
    <t>Hospitality and catering</t>
  </si>
  <si>
    <t>Sport, leisure and recreation</t>
  </si>
  <si>
    <t>Media and communication</t>
  </si>
  <si>
    <t>Publishing and information services</t>
  </si>
  <si>
    <t>Accounting and finance</t>
  </si>
  <si>
    <t>Administration</t>
  </si>
  <si>
    <t>Business management</t>
  </si>
  <si>
    <t>Marketing and sales</t>
  </si>
  <si>
    <t>Data are extracted from the Department's Trainee and Apprentice Management System on 4th January 2025.</t>
  </si>
  <si>
    <t>Table 70: ApprenticeshipsNI Occupancy by Register of Regulated Qualifications (RRQ) and Level (October 2024)</t>
  </si>
  <si>
    <t>Table 73: ApprenticeshipsNI Occupancy for Construction and Construction Crafts by Academic Quarter and Level 2014/15 to 2023/24</t>
  </si>
  <si>
    <t>Table 74: ApprenticeshipsNI Leavers for Construction and Construction Crafts by Level 2014/15 to 2023/24</t>
  </si>
  <si>
    <t>% Achieved Level 2 Full Framework</t>
  </si>
  <si>
    <t>% Achieved Level 3 Full Framework</t>
  </si>
  <si>
    <t>Table 75: ApprenticeshipsNI Leavers and Achievements for Construction and Construction Crafts by Level 2014/15 to 2023/24</t>
  </si>
  <si>
    <t>Table 71: ApprenticeshipsNI Starts for Construction and Construction Crafts by Level 2014/15 to 2023/24</t>
  </si>
  <si>
    <t>Table 72: Total ApprenticeshipsNI Starts for Construction and Construction Crafts by LGD (2014/15 to 2023/24) and (2019/20 to 2023/24)</t>
  </si>
  <si>
    <t>Level 2 Leavers in Further Education Colleges</t>
  </si>
  <si>
    <t>Number Achieving Full Framework Level 2 in Further Education Colleges</t>
  </si>
  <si>
    <t>% Achieving Full Framework Level 2 in Further Education Colleges</t>
  </si>
  <si>
    <t>Level 2 Leavers in Other Training Providers</t>
  </si>
  <si>
    <t>Number Achieving Full Framework Level 2 in Other Training Providers</t>
  </si>
  <si>
    <t>% Number Achieving Full Framework Level 2 in Other Training Providers</t>
  </si>
  <si>
    <t>Total Level 2 Leavers</t>
  </si>
  <si>
    <t>Total Number Achieving Full Framework Level 2</t>
  </si>
  <si>
    <t>% Total Achieving Full Framework Level 2</t>
  </si>
  <si>
    <t>Data relate to participants who have been on course 28 days or more.</t>
  </si>
  <si>
    <t>taken from the Department's Trainee and Apprentice Management System on 4th January 2025.</t>
  </si>
  <si>
    <t>Levels 2/3 and 3 Leavers in Further Education Colleges</t>
  </si>
  <si>
    <t>Number Achieving Full Framework Level 3 in Further Education Colleges</t>
  </si>
  <si>
    <t>% Achieving Full Framework Level 3 in Further Education Colleges</t>
  </si>
  <si>
    <t>Levels 2/3 and 3 Leavers in Other Training Providers</t>
  </si>
  <si>
    <t>Number Achieving Full Framework Level 3 in Other Training Providers</t>
  </si>
  <si>
    <t>% Achieving Full Framework Level 3 in Other Training Providers</t>
  </si>
  <si>
    <t>Total Levels 2/3 and 3 Leavers</t>
  </si>
  <si>
    <t>Total Number Achieving Full Framework Level 3</t>
  </si>
  <si>
    <t>% Total Achieving Full Framework Level 3</t>
  </si>
  <si>
    <t>Table 77: Qualifications Achieved by Particpants Leaving Levels 2/3 and 3 ApprenticeshipsNI by Training Provider Type (2019/20 to 2023/24)</t>
  </si>
  <si>
    <t>Table 76: Qualifications Achieved by Particpants Leaving Level 2 ApprenticeshipsNI by Training Provider Type (2019/20 to 2023/24)</t>
  </si>
  <si>
    <t xml:space="preserve">Data for 2019/20 to 2021/22 are taken from the Department's Client Management System on 1st October 2022; data for 2022/23 and 2023/24 are </t>
  </si>
  <si>
    <t>Mild/Moderate Learning Disability</t>
  </si>
  <si>
    <t>Autism</t>
  </si>
  <si>
    <t>ADHD/ADD</t>
  </si>
  <si>
    <t>Social, Emotional and  Behavioural</t>
  </si>
  <si>
    <t>Dyslexia</t>
  </si>
  <si>
    <t>Anxiety Disorder/Panic Attacks</t>
  </si>
  <si>
    <t>Other Mental Health</t>
  </si>
  <si>
    <t>Medical Conditions/Syndromes</t>
  </si>
  <si>
    <t>Speech and Language Impairments</t>
  </si>
  <si>
    <t>Communication and Interaction</t>
  </si>
  <si>
    <t>Asperger Syndrome</t>
  </si>
  <si>
    <t>Epilepsy</t>
  </si>
  <si>
    <t>Severe Learning Disability</t>
  </si>
  <si>
    <t>Depression</t>
  </si>
  <si>
    <t>Dyscalculia</t>
  </si>
  <si>
    <t>Hearing Impairment</t>
  </si>
  <si>
    <t>Physical (Other)</t>
  </si>
  <si>
    <t>Dyspraxia</t>
  </si>
  <si>
    <t>Visual  Impairment</t>
  </si>
  <si>
    <t>Diabetes</t>
  </si>
  <si>
    <t>Cerebral Palsy</t>
  </si>
  <si>
    <t>Head/Traumatic Brain Injury</t>
  </si>
  <si>
    <t>Respiratory Conditions</t>
  </si>
  <si>
    <t>&lt;5</t>
  </si>
  <si>
    <t>Alcohol Dependency</t>
  </si>
  <si>
    <t>Obsessive Compulsory Disoder (OCD)</t>
  </si>
  <si>
    <t>Cardiovascular</t>
  </si>
  <si>
    <t>Post-Traumatic Stress Disorder</t>
  </si>
  <si>
    <t>ME/Fibromyalgia</t>
  </si>
  <si>
    <t>Arthritis</t>
  </si>
  <si>
    <t>Personality Disorder</t>
  </si>
  <si>
    <t>Visual (L)</t>
  </si>
  <si>
    <t>Metabolic Disorders</t>
  </si>
  <si>
    <t>Total number of participants with a disability declared</t>
  </si>
  <si>
    <t>Number of medical conditions</t>
  </si>
  <si>
    <t>Total occupancy on 31st October 2024</t>
  </si>
  <si>
    <t>A participant may have more than one disability type.</t>
  </si>
  <si>
    <t>Data extracted from TAMS on 4th January 2025</t>
  </si>
  <si>
    <t>Table 78: ApprenticeshipsNI Occupancy by Disability Type at 31st October 2024</t>
  </si>
  <si>
    <t>Levels 2/3 &amp; 3</t>
  </si>
  <si>
    <t>BELFAST EAST</t>
  </si>
  <si>
    <t>BELFAST NORTH</t>
  </si>
  <si>
    <t>BELFAST SOUTH</t>
  </si>
  <si>
    <t>BELFAST WEST</t>
  </si>
  <si>
    <t>EAST ANTRIM</t>
  </si>
  <si>
    <t>EAST LONDONDERRY</t>
  </si>
  <si>
    <t>FERMANAGH AND SOUTH TYRONE</t>
  </si>
  <si>
    <t>FOYLE</t>
  </si>
  <si>
    <t>LAGAN VALLEY</t>
  </si>
  <si>
    <t>NEWRY AND ARMAGH</t>
  </si>
  <si>
    <t>NORTH ANTRIM</t>
  </si>
  <si>
    <t>NORTH DOWN</t>
  </si>
  <si>
    <t>SOUTH ANTRIM</t>
  </si>
  <si>
    <t>SOUTH DOWN</t>
  </si>
  <si>
    <t>STRANGFORD</t>
  </si>
  <si>
    <t>UPPER BANN</t>
  </si>
  <si>
    <t>WEST TYRONE</t>
  </si>
  <si>
    <t>Assembly Area is based on a participant's home postcode.  It should be noted that although they live in a particular Assembly Area,</t>
  </si>
  <si>
    <t xml:space="preserve">they may work elsewhere.  'Not known' includes those participants for whom postcode is not known, incorrect or cannot be </t>
  </si>
  <si>
    <t>mapped to an Assembly Area.</t>
  </si>
  <si>
    <t>Table 79: All participants on ApprenticeshipsNI Children's Care Learning and Development by Assembly Area (October 2024)</t>
  </si>
  <si>
    <t>Data are extracted from the Department's Trainee and Apprentice Management System (TAMS) on 4th January 2025.</t>
  </si>
  <si>
    <t>Level 2 Non-FE College</t>
  </si>
  <si>
    <t>Level 2 FE College</t>
  </si>
  <si>
    <t>Level 2/3 Non-FE College</t>
  </si>
  <si>
    <t>Level 2/3 FE College</t>
  </si>
  <si>
    <t>Level 3 Non-FE College</t>
  </si>
  <si>
    <t>Level 3 FE College</t>
  </si>
  <si>
    <t>All Levels Non-FE College</t>
  </si>
  <si>
    <t>All Levels FE College</t>
  </si>
  <si>
    <t>All Levels Total</t>
  </si>
  <si>
    <t>Data up to the end of July 2022 are extracted from the Department's Client Management System on 1st October 2022.</t>
  </si>
  <si>
    <t>Data from August 2022 are extracted from the Department's Trainee and Apprentice Management System on 4th January 2025.</t>
  </si>
  <si>
    <t>Table 80: ApprenticeshipsNI Occupancy by Provider Type and Level (August 2018 to October 2024)</t>
  </si>
  <si>
    <t>Table 81: ApprenticeshipsNI starts by Local Government District and Level 2022/23</t>
  </si>
  <si>
    <t>Data are extracted from the Department's Trainee and Apprentice Management System on 3rd May 2025.</t>
  </si>
  <si>
    <t>Table 82: ApprenticeshipsNI starts by Local Government District and Level 2023/24</t>
  </si>
  <si>
    <t>Total ApprenticeshipsNI  Starts 2019/20 to 2023/24</t>
  </si>
  <si>
    <t>Lagan valley</t>
  </si>
  <si>
    <t>Table 83: Total ApprenticeshipsNI Starts for Children's Care Learning and Development by Assembly Area (2019/20 to 2023/24)</t>
  </si>
  <si>
    <t>ApprenticeshipsNI Occupancy</t>
  </si>
  <si>
    <t xml:space="preserve">   Ability to lift</t>
  </si>
  <si>
    <t>ADHD / ADD</t>
  </si>
  <si>
    <t>Anxiety Disorder / Panic Attacks</t>
  </si>
  <si>
    <t>Anxious Anaphylaxis</t>
  </si>
  <si>
    <t>Back And Neck Injury</t>
  </si>
  <si>
    <t>Bipolar / Schizophrenia</t>
  </si>
  <si>
    <t>Cancer</t>
  </si>
  <si>
    <t>Communication And Interaction</t>
  </si>
  <si>
    <t>Depression (Severe)</t>
  </si>
  <si>
    <t>Downs Syndrome</t>
  </si>
  <si>
    <t>Drug / Substance Misuse</t>
  </si>
  <si>
    <t>Fractures</t>
  </si>
  <si>
    <t>Head / Traumatic Brain Injury</t>
  </si>
  <si>
    <t>Hydrocephalus / Spina Bifida</t>
  </si>
  <si>
    <t>ME / Fibromyalgia</t>
  </si>
  <si>
    <t>Medical Conditions / Syndromes</t>
  </si>
  <si>
    <t>Mild / Moderate Learning Disability</t>
  </si>
  <si>
    <t>Multiple Sclerosis (MS)</t>
  </si>
  <si>
    <t>Multisensory Impairment</t>
  </si>
  <si>
    <t>Muscular Dystrophy</t>
  </si>
  <si>
    <t>Obsessive Compulsory Disorder (OCD)</t>
  </si>
  <si>
    <t>Perception of the risk of physical danger</t>
  </si>
  <si>
    <t>Physical / Mobility ('M')</t>
  </si>
  <si>
    <t>Physical Coordination</t>
  </si>
  <si>
    <t>Sensory</t>
  </si>
  <si>
    <t>Severe Disfigurement (As assessed by client)</t>
  </si>
  <si>
    <t>Severe Medical Condition</t>
  </si>
  <si>
    <t>Significant Accidental Injury</t>
  </si>
  <si>
    <t>Social, Emotional And Behavioural</t>
  </si>
  <si>
    <t>Speech</t>
  </si>
  <si>
    <t>Speech And Language Impairments</t>
  </si>
  <si>
    <t>UNSPECIFIED</t>
  </si>
  <si>
    <t>Visual ('L')</t>
  </si>
  <si>
    <t>Visual Impairment</t>
  </si>
  <si>
    <t>A participant may have more than one disability/Special Educational Need/medical condition.</t>
  </si>
  <si>
    <t>Occupancy refers to the number of participants on course on the last day of the academic quarter.</t>
  </si>
  <si>
    <t>Data extracted from the Department's Training and Apprentice Management System (TAMS) on 3rd May 2025.</t>
  </si>
  <si>
    <t>Table 84: ApprenticeshipsNI Occupancy by Disability Type 2022-24</t>
  </si>
  <si>
    <t>Local Government District is based on a participant's home postcode.  It should be noted that although they live in a particular Local Government District,</t>
  </si>
  <si>
    <t>mapped to a Local Government District.</t>
  </si>
  <si>
    <t>Data are extracted from the Department's Trainee and Apprentice Management System (TAMS) on 3rd May 2025.</t>
  </si>
  <si>
    <t>Table 85: All Participants on ApprenticeshipsNI by Local Government District (October 2022)</t>
  </si>
  <si>
    <t>Table 86: All Participants on ApprenticeshipsNI by Local Government District (October 2023)</t>
  </si>
  <si>
    <t>Table 87: All Participants on ApprenticeshipsNI by Local Government District (October 2024)</t>
  </si>
  <si>
    <t>Table 88: All Participants on ApprenticeshipsNI by Assembly Area (October 2022)</t>
  </si>
  <si>
    <t>Table 89: All Participants on ApprenticeshipsNI by Assembly Area (October 2023)</t>
  </si>
  <si>
    <t>Table 90: All Participants on ApprenticeshipsNI by Assembly Area (October 2024)</t>
  </si>
  <si>
    <t>Table 91: All Participants on ApprenticeshipsNI by Assembly Area (January 2025)</t>
  </si>
  <si>
    <t>they may work elsewhere.</t>
  </si>
  <si>
    <t>Data are extracted from the Department's Trainee and Apprentice Management System on 3 May 2025.</t>
  </si>
  <si>
    <t>Table 92: Construction Frameworks in South Down Assembly Area (January 2025)</t>
  </si>
  <si>
    <t>% of Total Occupancy</t>
  </si>
  <si>
    <t>Further Education College</t>
  </si>
  <si>
    <t>Other Training Provider</t>
  </si>
  <si>
    <t>Table 93: Children's Care Learning and Development Occupancy by Training Provider Type (October 2024)</t>
  </si>
  <si>
    <t>Table 94: Children's Care Learning and Development Occupancy by Training Provider Type (January 2025)</t>
  </si>
  <si>
    <t>Without a disability</t>
  </si>
  <si>
    <t>With a disability</t>
  </si>
  <si>
    <t>Data are extracted from TAMS on 3 May 2025.</t>
  </si>
  <si>
    <t>Table 95: All participants on ApprenticeshipsNI by Disability Status (January 2025)</t>
  </si>
  <si>
    <t>Quintile 1 (1-178)</t>
  </si>
  <si>
    <t>Quintile 2 (179-356)</t>
  </si>
  <si>
    <t>Quintile 3 (357-534)</t>
  </si>
  <si>
    <t>Quintile 4 (535-712)</t>
  </si>
  <si>
    <t>Quintile 5 (713-890)</t>
  </si>
  <si>
    <t>No disability declared</t>
  </si>
  <si>
    <t>Yes a disability declared</t>
  </si>
  <si>
    <t>Deprivation Quintile is based on a participant's home postcode where the 890 Super Output Areas in Northern Ireland are classified to provide a spatial measure based on seven distinct types of deprivation.  This Multiple Deprivation Measure provides a mechanism for ranking areas in Northern Ireland where 1 is the most deprived area and 890 is the least deprived area.  These are then converted into quintiles with an equal number of Super Output Areas (178) in each.  215 postcodes were missing or unknown.</t>
  </si>
  <si>
    <t>Data are extracted from the Department's Trainee and Apprentice Management System (TAMS) on</t>
  </si>
  <si>
    <t>3 May 2025.</t>
  </si>
  <si>
    <t>Table 96: All participants on ApprenticeshipsNI 2021 Programme by Disability Status and Deprivation Quintile (January 2025)</t>
  </si>
  <si>
    <t>Table 97: All Participants on ApprenticeshipsNI by Assembly Area (April 2025)</t>
  </si>
  <si>
    <t>Data are extracted from the Department's Trainee and Apprentice Management System (TAMS) on 2nd August 2025.</t>
  </si>
  <si>
    <t>Data are extracted from TAMS on 2 August 2025.</t>
  </si>
  <si>
    <t>Table 98: All participants on ApprenticeshipsNI by Disability Status (April 2025)</t>
  </si>
  <si>
    <t>Table 99: Children's Care Learning and Development Occupancy by Training Provider Type (April 2025)</t>
  </si>
  <si>
    <t>Data are extracted from the Department's Trainee and Apprentice Management System on 2nd August 2025.</t>
  </si>
  <si>
    <t>2024/25 (to end of Apr 25)</t>
  </si>
  <si>
    <t>Data are extracted from the Department's Trainee and Apprentice Management System (TAMS) on 2 August 2025.</t>
  </si>
  <si>
    <t>Table 100: ApprenticeshipsNI Food and Drink Starts 2022/23 to 2024/25 (Apr 25)</t>
  </si>
  <si>
    <t>Leavers</t>
  </si>
  <si>
    <t>Achievements</t>
  </si>
  <si>
    <t>%</t>
  </si>
  <si>
    <t>Table 101: ApprenticeshipsNI Food and Drink Level 2 Achievements 2022/23 to 2024/25 (Apr 25)</t>
  </si>
  <si>
    <t>Table 102: ApprenticeshipsNI Food and Drink Level 3 Achievements 2022/23 to 2024/25 (Apr 25)</t>
  </si>
  <si>
    <t>2 August 2025.</t>
  </si>
  <si>
    <t>Table 103: ApprenticeshipsNI Starts by Framework 2023/24</t>
  </si>
  <si>
    <t>Data for 2019/20 to 2021/22 are extracted from the Department's Client Management System</t>
  </si>
  <si>
    <t>on 1 October 2022; data for 2022/23 are extracted from the Department's Trainee and Apprentice</t>
  </si>
  <si>
    <t>Management System on 1 August 2025.</t>
  </si>
  <si>
    <t>Table 104: ApprenticeshipsNI Starts at South West College 2019/20 to 2024/25 (to end of Apr 25)</t>
  </si>
  <si>
    <t>Full Framework</t>
  </si>
  <si>
    <t>Table 105: ApprenticeshipsNI Level 2 Leavers and Achievements at South West College 2019/20 to 2024/25 (to end of Apr 25)</t>
  </si>
  <si>
    <t>Table 106: ApprenticeshipsNILevels 2/3 and 3 Leavers and Achievements at South West College 2019/20 to 2024/25 (to end of Apr 25)</t>
  </si>
  <si>
    <t>3 January 2026.</t>
  </si>
  <si>
    <t>Table 107: ApprenticeshipsNI participants with Republic of Ireland Postcodes (October 2025)</t>
  </si>
  <si>
    <t>2024/25</t>
  </si>
  <si>
    <t>2025/26 (to Oct 25)</t>
  </si>
  <si>
    <t>Costume &amp; Wardrobe</t>
  </si>
  <si>
    <t>Floristry</t>
  </si>
  <si>
    <t>Industrial Coatings</t>
  </si>
  <si>
    <t>Social Media and Digital Marketing</t>
  </si>
  <si>
    <t>on 3 January 2026.</t>
  </si>
  <si>
    <t>Table 109: ApprenticeshipsNI Starts by Framework and Level 2024/25</t>
  </si>
  <si>
    <t>Male Leavers</t>
  </si>
  <si>
    <t>Males Achieving Level 2</t>
  </si>
  <si>
    <t>% Males Achieving Level 2</t>
  </si>
  <si>
    <t>Female Leavers</t>
  </si>
  <si>
    <t>Females Achieving Level 2</t>
  </si>
  <si>
    <t>% Females Achieving Level 2</t>
  </si>
  <si>
    <t>Total Leavers</t>
  </si>
  <si>
    <t>Total Achieving Level 2</t>
  </si>
  <si>
    <t>% Total AchievingLevel 2</t>
  </si>
  <si>
    <t xml:space="preserve">Data for 2019/20 to 2021/22 are taken from the Department's Client Management System on 1st October 2022; data for 2022/23 onwards are </t>
  </si>
  <si>
    <t>taken from the Department's Trainee and Apprentice Management System on 3rd January 2026.</t>
  </si>
  <si>
    <t>Table 110: ApprenticeshipsNI Full Framework Level 2 Achievements by Sex 2014/15 to 2024/25</t>
  </si>
  <si>
    <t>FE College Leavers</t>
  </si>
  <si>
    <t>FE Colleges Leavers Achieving Level 2</t>
  </si>
  <si>
    <t>% FE Colleges Leavers Achieving Level 2</t>
  </si>
  <si>
    <t>Non-FE College Leavers</t>
  </si>
  <si>
    <t>Non-FE Colleges Leavers Achieving Level 2</t>
  </si>
  <si>
    <t>% Non-FE Colleges Leavers Achieving Level 2</t>
  </si>
  <si>
    <t>% Total Achieving Level 2</t>
  </si>
  <si>
    <t>Table 111: ApprenticeshipsNI Full Framework Level 2 Achievements by Further Education/Non-Further Education 2014/15 to 2024/25</t>
  </si>
  <si>
    <t>STEM Leavers</t>
  </si>
  <si>
    <t>STEM Leavers Achieving Level 2</t>
  </si>
  <si>
    <t>% STEM Leavers Achieving Level 2</t>
  </si>
  <si>
    <t>Non-STEM Leavers</t>
  </si>
  <si>
    <t>Non-STEM Leavers Achieving Level 2</t>
  </si>
  <si>
    <t>% Non-STEM Leavers Achieving Level 2</t>
  </si>
  <si>
    <t>Table 112: ApprenticeshipsNI Full Framework Level 2 Achievements by STEM/Non-STEM 2014/15 to 2024/25</t>
  </si>
  <si>
    <t>Bottom Quntile 1 Leavers</t>
  </si>
  <si>
    <t>Quintile 1 Leavers Achieving Level 2</t>
  </si>
  <si>
    <t>% Quintile 1 Leavers Achieving Level 2</t>
  </si>
  <si>
    <t>Quintile 2 Leavers</t>
  </si>
  <si>
    <t>Quintile 2 Leavers Achieving Level 2</t>
  </si>
  <si>
    <t>% Quintile 2 Leavers Achieving Level 2</t>
  </si>
  <si>
    <t>Quintile 3 Leavers</t>
  </si>
  <si>
    <t>Quintile 3 Leavers Achieving Level 2</t>
  </si>
  <si>
    <t>% Quintile 3 Leavers Achieving Level 2</t>
  </si>
  <si>
    <t>Quintile 4 Leavers</t>
  </si>
  <si>
    <t>Quintile 4 Leavers Achieving Level 2</t>
  </si>
  <si>
    <t>% Quintile 4 Leavers Achieving Level 2</t>
  </si>
  <si>
    <t>Top Quintile 5 Leavers</t>
  </si>
  <si>
    <t>Quintile 5 Leavers Achieving Level 2</t>
  </si>
  <si>
    <t>% Quintile 5 Leavers Achieving Level 2</t>
  </si>
  <si>
    <t xml:space="preserve">Deprivation Quintile is based on a participant's home postcode where the 890 Super Output Areas in Northern Ireland are classified to provide a spatial measure based on seven distinct types of deprivation.  </t>
  </si>
  <si>
    <t xml:space="preserve">This Multiple Deprivation Measure provides a mechanism for ranking areas in Northern Ireland where 1 is the most deprived area and 890 is the least deprived area. </t>
  </si>
  <si>
    <t>These are then converted into quintiles with an equal number of Super Output Areas (178) in each.  The data only relate to valid postcodes.</t>
  </si>
  <si>
    <t>Data for 2019/20 to 2021/22 are taken from the Department's Client Management System on 1st October 2022; data for 2022/23 onwards are taken from the Department's Trainee and Apprentice Management System</t>
  </si>
  <si>
    <t>on 3rd January 2026.</t>
  </si>
  <si>
    <t>Table 113: ApprenticeshipsNI Full Framework Level 2 Achievements by Deprivation Quintile  2014/15 to 2024/25</t>
  </si>
  <si>
    <t>Males Achieving Level 3</t>
  </si>
  <si>
    <t>% Males Achieving Level 3</t>
  </si>
  <si>
    <t>Females Achieving Level 3</t>
  </si>
  <si>
    <t>% Females Achieving Level 3</t>
  </si>
  <si>
    <t>Total Achieving Level 3</t>
  </si>
  <si>
    <t>% Total AchievingLevel 3</t>
  </si>
  <si>
    <t>Table 114: ApprenticeshipsNI Full Framework Level 3 Achievements by Sex 2014/15 to 2024/25</t>
  </si>
  <si>
    <t>FE Colleges Leavers Achieving Level 3</t>
  </si>
  <si>
    <t>% FE Colleges Leavers Achieving Level 3</t>
  </si>
  <si>
    <t>Non-FE Colleges Leavers Achieving Level 3</t>
  </si>
  <si>
    <t>% Non-FE Colleges Leavers Achieving Level 3</t>
  </si>
  <si>
    <t>% Total Achieving Level 3</t>
  </si>
  <si>
    <t>Table 115: ApprenticeshipsNI Full Framework Level 3 Achievements by Further Education/Non-Further Education 2014/15 to 2024/25</t>
  </si>
  <si>
    <t>Table 108: ApprenticeshipsNI Starts by Framework 2022/23 to 2025/26 (end of Oct 25)</t>
  </si>
  <si>
    <t>STEM Leavers Achieving Level 3</t>
  </si>
  <si>
    <t>% STEM Leavers Achieving Level 3</t>
  </si>
  <si>
    <t>Non-STEM Leavers Achieving Level 3</t>
  </si>
  <si>
    <t>% Non-STEM Leavers Achieving Level 3</t>
  </si>
  <si>
    <t>Table 116: ApprenticeshipsNI Full Framework Level 3 Achievements by STEM/Non-STEM 2014/15 to 2024/25</t>
  </si>
  <si>
    <t>Quintile 1 Leavers Achieving Level 3</t>
  </si>
  <si>
    <t>% Quintile 1 Leavers Achieving Level 3</t>
  </si>
  <si>
    <t>Quintile 2 Leavers Achieving Level 3</t>
  </si>
  <si>
    <t>% Quintile 2 Leavers Achieving Level 3</t>
  </si>
  <si>
    <t>Quintile 3 Leavers Achieving Level 3</t>
  </si>
  <si>
    <t>% Quintile 3 Leavers Achieving Level 3</t>
  </si>
  <si>
    <t>Quintile 4 Leavers Achieving Level 3</t>
  </si>
  <si>
    <t>% Quintile 4 Leavers Achieving Level 3</t>
  </si>
  <si>
    <t>Quintile 5 Leavers Achieving Level 3</t>
  </si>
  <si>
    <t>% Quintile 5 Leavers Achieving Level 3</t>
  </si>
  <si>
    <t>Table 117: ApprenticeshipsNI Full Framework Level 3 Achievements by Deprivation Quintile  2014/15 to 2024/25</t>
  </si>
  <si>
    <t xml:space="preserve">Assembly Area is based on a participant's home postcode. It should be noted that although they live in a particular Assembly Area </t>
  </si>
  <si>
    <t xml:space="preserve">they may attend work elsewhere. 'Not Known' includes those clients whose postcode is unknown, incorrect or cannot be mapped </t>
  </si>
  <si>
    <t>to an Assembly Area.</t>
  </si>
  <si>
    <t xml:space="preserve">Data for 2020/21 and 2021/22 are extracted from the Department’s Client Management System (CMS) on the 1 October 2022; </t>
  </si>
  <si>
    <t>data for 2022/23 to 2024/25 are taken from the Department’s Trainee and Apprentice Management System (TAMS) on 3 January 2026.</t>
  </si>
  <si>
    <t>Table 118: ApprenticeshipsNI Starts for Participants Aged 16-19 Years by Assembly Area 2020/21 to 2024/25</t>
  </si>
  <si>
    <t>Quintile 2</t>
  </si>
  <si>
    <t>Table 119: ApprenticeshipsNI Starts by Deprivation Quintile - All Levels 2022/23</t>
  </si>
  <si>
    <t>Number</t>
  </si>
  <si>
    <t>Data for 2022/23 are taken from the Department's Trainee and Apprentice Management System on 3rd January 2026.</t>
  </si>
  <si>
    <t>Baseline</t>
  </si>
  <si>
    <t>Retention at 3 months</t>
  </si>
  <si>
    <t>% Retention at 3 months</t>
  </si>
  <si>
    <t>Retention at 6 months</t>
  </si>
  <si>
    <t>% Retention at 6 months</t>
  </si>
  <si>
    <t>Retention at 9 months</t>
  </si>
  <si>
    <t>% Retention at 9 months</t>
  </si>
  <si>
    <t>Retention at 12 months</t>
  </si>
  <si>
    <t>% Retention at 12 months</t>
  </si>
  <si>
    <t>Retention at 18 months</t>
  </si>
  <si>
    <t>% Retention at 18 months</t>
  </si>
  <si>
    <t>Retention at 24 months</t>
  </si>
  <si>
    <t>% Retention at 24 months</t>
  </si>
  <si>
    <t>Data are based on those who were on course 28 days or more.</t>
  </si>
  <si>
    <t>Date are based on the participant's first start date and last end date.</t>
  </si>
  <si>
    <t>The baseline is based on those starts who had left the course ie had an end date for their course.</t>
  </si>
  <si>
    <t>ApprenticeshipsNI is a rolling programme which mans that participants can join and leave the programme through the year.</t>
  </si>
  <si>
    <t>Data from 2013/24 to 2021/22 are extracted from the Department's Client Management System (CMS) on 1st October 2022;</t>
  </si>
  <si>
    <t>3rd January 2026.</t>
  </si>
  <si>
    <t>Table 120: ApprenticeshipsNI Starts Retention Rates 2013/14 to 2023/24</t>
  </si>
  <si>
    <t>data for 2022/23 and 2023/24 are extracted from the Department's Trainee and Apprentice Management System (TAMS) on</t>
  </si>
  <si>
    <t>Data are only included up to the point where those on ApprenticeshipsNI would reasonably be expected to have completed their course</t>
  </si>
  <si>
    <t>and gained their Full Framework.</t>
  </si>
  <si>
    <t xml:space="preserve">Data for 2013/14 to 2021/22 are extracted from the Department's Client Management System (CMS) </t>
  </si>
  <si>
    <t xml:space="preserve">on 1st October 2022; data from 2022/23 onwards are extracted from the Department's Trainee and </t>
  </si>
  <si>
    <t>Apprentice Management System (TAMS) on 3rd January 2026.</t>
  </si>
  <si>
    <t>Table 121: ApprenticeshipsNI Level 2 starts by age 2013/24 to 2024/25</t>
  </si>
  <si>
    <t>URBAN</t>
  </si>
  <si>
    <t>RURAL</t>
  </si>
  <si>
    <t>Table 123: ApprenticeshipsNI Level 2 starts by Urbam/Rural 2013/24 to 2024/25</t>
  </si>
  <si>
    <t>Table 124: ApprenticeshipsNI Level 2 starts by Disabiity  2013/24 to 2024/25</t>
  </si>
  <si>
    <t>Table 125: ApprenticeshipsNI Level 2 starts by Sex  2013/24 to 2024/25</t>
  </si>
  <si>
    <t>Bottom 1-178</t>
  </si>
  <si>
    <t>179-356</t>
  </si>
  <si>
    <t>357-534</t>
  </si>
  <si>
    <t>535-712</t>
  </si>
  <si>
    <t>Top 713-890</t>
  </si>
  <si>
    <t>Table 126: ApprenticeshipsNI Level 2 starts by Deprivation Quintile 2013/24 to 2024/25</t>
  </si>
  <si>
    <t>Non-STEM subject</t>
  </si>
  <si>
    <t>STEM subject</t>
  </si>
  <si>
    <t>Table 127: ApprenticeshipsNI Level 2 starts by Deprivation Quintile 2013/24 to 2024/25</t>
  </si>
  <si>
    <t>Table 128: ApprenticeshipsNI Level 2 starts by FE/Non-FE 2013/24 to 2024/25</t>
  </si>
  <si>
    <t>Table 122: ApprenticeshipsNI Level 2 starts by Local Government District 2013/24 to 2024/25</t>
  </si>
  <si>
    <t>Table 129: ApprenticeshipsNI Level 2/3 and Level 3 starts by Age 2013/24 to 2024/25</t>
  </si>
  <si>
    <t>Table 130: ApprenticeshipsNI Level 2/3 and Level 3 starts by Local Government District 2013/24 to 2024/25</t>
  </si>
  <si>
    <t>Table 131: ApprenticeshipsNI Level 2/3 and Level 3 starts by Urban/Rural 2013/24 to 2024/25</t>
  </si>
  <si>
    <t>Table 132: ApprenticeshipsNI Level 2/3 and Level 3 starts by Disability 2013/24 to 2024/25</t>
  </si>
  <si>
    <t>Table 133: ApprenticeshipsNI Level 2/3 and Level 3 starts by Sex 2013/24 to 2024/25</t>
  </si>
  <si>
    <t>Table 134: ApprenticeshipsNI Level 2/3 and Level 3 starts by Sex 2013/24 to 2024/25</t>
  </si>
  <si>
    <t>Table 135: ApprenticeshipsNI Level 2/3 and Level 3 starts by Narrow STEM 2013/24 to 2024/25</t>
  </si>
  <si>
    <t>Table 136: ApprenticeshipsNI Level 2/3 and Level 3 starts by FE/Non-FE 2013/24 to 2024/25</t>
  </si>
  <si>
    <t>Number of Leavers 2020/21</t>
  </si>
  <si>
    <t>Number Achieving Full Framework 2020/21</t>
  </si>
  <si>
    <t>% Achievement 2020/21</t>
  </si>
  <si>
    <t>Number of Leavers 2021/22</t>
  </si>
  <si>
    <t>Number Achieving Full Framework 2021/22</t>
  </si>
  <si>
    <t>% Achievement 2021/22</t>
  </si>
  <si>
    <t>Number of Leavers 2022/23</t>
  </si>
  <si>
    <t>Number Achieving Full Framework 2022/23</t>
  </si>
  <si>
    <t>% Achievement 2022/23</t>
  </si>
  <si>
    <t>Number of Leavers 2023/24</t>
  </si>
  <si>
    <t>Number Achieving Full Framework 2023/24</t>
  </si>
  <si>
    <t>% Achievement 2023/24</t>
  </si>
  <si>
    <t>Number of Leavers 2024/25</t>
  </si>
  <si>
    <t>Number Achieving Full Framework 2024/25</t>
  </si>
  <si>
    <t>% Achievement 2024/25</t>
  </si>
  <si>
    <t>16-19 years</t>
  </si>
  <si>
    <t>20-24 years</t>
  </si>
  <si>
    <t xml:space="preserve">Data for 2020/21 and 2021/22 are extracted from the Department's Client Management System (CMS) </t>
  </si>
  <si>
    <t>Table 137: Qualifications Achieved by Participants Leaving Level 2 ApprenticeshipsNI by Age Group 2020/21 to 2024/25</t>
  </si>
  <si>
    <t>Table 138: Qualifications Achieved by Participants Leaving Level 2/3 and Level 3 ApprenticeshipsNI by Age Group 2020/21 to 2024/25</t>
  </si>
  <si>
    <t>Table 139: Qualifications Achieved by Participants Leaving Level 2 ApprenticeshipsNI by Local Government District 2020/21 to 2024/25</t>
  </si>
  <si>
    <t>Table 140: Qualifications Achieved by Participants Leaving Level 2/3 and Level 3 ApprenticeshipsNI by Local Government District 2020/21 to 2024/25</t>
  </si>
  <si>
    <t>Table 141: Qualifications Achieved by Participants Leaving Level 2 ApprenticeshipsNI by Urban/Rural 2020/21 to 2024/25</t>
  </si>
  <si>
    <t>Table 142: Qualifications Achieved by Participants Leaving Level 2/3 and Level 3 ApprenticeshipsNI by Urban/Rural 2020/21 to 2024/25</t>
  </si>
  <si>
    <t>Table 143: Qualifications Achieved by Participants Leaving Level 2 ApprenticeshipsNI by Disability Status 2020/21 to 2024/25</t>
  </si>
  <si>
    <t>Table 144: Qualifications Achieved by Participants Leaving Level 2/3 and Level 3 ApprenticeshipsNI by Disability Status 2020/21 to 2024/25</t>
  </si>
  <si>
    <t>Food and drink</t>
  </si>
  <si>
    <t>Table 145: Qualifications Achieved by Participants Leaving Level 2 Top 5 ApprenticeshipsNI Frameworks 2020/21</t>
  </si>
  <si>
    <t>Table 146: Qualifications Achieved by Participants Leaving Level 2 Top 5 ApprenticeshipsNI Frameworks 2021/22</t>
  </si>
  <si>
    <t>Table 147: Qualifications Achieved by Participants Leaving Level 2 Top 5 ApprenticeshipsNI Frameworks 2022/23</t>
  </si>
  <si>
    <t>Table 148: Qualifications Achieved by Participants Leaving Level 2 Top 5 ApprenticeshipsNI Frameworks 2023/24</t>
  </si>
  <si>
    <t>Table 149: Qualifications Achieved by Participants Leaving Level 2 Top 5 ApprenticeshipsNI Frameworks 2024/25</t>
  </si>
  <si>
    <t>Table 150: Qualifications Achieved by Participants Leaving Level 2/3 and Level 3 Top 5 ApprenticeshipsNI Frameworks 2020/21</t>
  </si>
  <si>
    <t>Table 151: Qualifications Achieved by Participants Leaving Level 2/3 and Level 3 Top 5 ApprenticeshipsNI Frameworks 2021/22</t>
  </si>
  <si>
    <t>Table 152: Qualifications Achieved by Participants Leaving Level 2/3 and Level 3 Top 5 ApprenticeshipsNI Frameworks 2022/23</t>
  </si>
  <si>
    <t>Table 153: Qualifications Achieved by Participants Leaving Level 2/3 and Level 3 Top 5 ApprenticeshipsNI Frameworks 2023/24</t>
  </si>
  <si>
    <t>Table 154: Qualifications Achieved by Participants Leaving Level 2/3 and Level 3 Top 5 ApprenticeshipsNI Frameworks 2024/25</t>
  </si>
  <si>
    <t>Nov-Jan 25</t>
  </si>
  <si>
    <t>Feb-Apr 25</t>
  </si>
  <si>
    <t>May-Jul 25</t>
  </si>
  <si>
    <t>Aug-Oct 25</t>
  </si>
  <si>
    <t>Table 155: ApprenticeshipsNI Level 2 Occupancy by Age</t>
  </si>
  <si>
    <t>Table 156: ApprenticeshipsNI Level 2 Occupancy by Local Government District</t>
  </si>
  <si>
    <t>Table 157: ApprenticeshipsNI Level 2 Occupancy by Urban/Rural</t>
  </si>
  <si>
    <t>Table 158: ApprenticeshipsNI Level 2 Occupancy by Disability Status</t>
  </si>
  <si>
    <t>Table 159: ApprenticeshipsNI Level 2 Occupancy by Disability Status</t>
  </si>
  <si>
    <t>Table 160: ApprenticeshipsNI Level 2 Occupancy by Deprivation Quintile</t>
  </si>
  <si>
    <t>Table 161: ApprenticeshipsNI Level 2 Occupancy by Narrow STEM</t>
  </si>
  <si>
    <t>Table 162: ApprenticeshipsNI Level 2 Occupancy by FE/Non-FE</t>
  </si>
  <si>
    <t>Table 163: ApprenticeshipsNI Level 2/3 and Level 3 Occupancy by Age</t>
  </si>
  <si>
    <t>Table 164: ApprenticeshipsNI Level 2/3 and Level 3 Occupancy by Local Government District</t>
  </si>
  <si>
    <t>Table 165: ApprenticeshipsNI Level 2/3 and Level 3 Occupancy by Urban/Rural</t>
  </si>
  <si>
    <t>Table 166: ApprenticeshipsNI Level 2/3 and Level 3 Occupancy by Disability</t>
  </si>
  <si>
    <t>Table 167: ApprenticeshipsNI Level 2/3 and Level 3 Occupancy by Disability</t>
  </si>
  <si>
    <t>Table 168: ApprenticeshipsNI Level 2/3 and Level 3 Occupancy by Deprivation Quintile</t>
  </si>
  <si>
    <t>Table 169: ApprenticeshipsNI Level 2/3 and Level 3 Occupancy by STEM</t>
  </si>
  <si>
    <t>Table 170: ApprenticeshipsNI Level 2/3 and Level 3 Occupancy by FE/Non-FE</t>
  </si>
  <si>
    <t>Data extracted from the Department's Trainee and Apprentice Management System on 3rd January 2026.</t>
  </si>
  <si>
    <t>Table 171: ApprenticeshipsNI Starts by Local Government District and Level 2024/25</t>
  </si>
  <si>
    <t>Total Starts</t>
  </si>
  <si>
    <t>Data are extracted from the Department's Trainee and Apprentice Management System</t>
  </si>
  <si>
    <t>Table 172: ApprenticeshipsNI Starts by Framework (All Levels) 2025/26 (to end of October 2025)</t>
  </si>
  <si>
    <t>Table 173: Qualifications Achieved by Participants Leaving Level 2 ApprenticeshipsNI by Sex 2020/21 to 2024/25</t>
  </si>
  <si>
    <t>Table 174: Qualifications Achieved by Participants Leaving Levels 2/3 and 3 ApprenticeshipsNI by Sex 2020/21 to 2024/25</t>
  </si>
  <si>
    <t>Top Quintile 5</t>
  </si>
  <si>
    <t>Table 175: Qualifications Achieved by Participants Leaving Levels 2 ApprenticeshipsNI by  Deprivation Quintile 2020/21 to 2024/25</t>
  </si>
  <si>
    <t>Bottom Quintile 1</t>
  </si>
  <si>
    <t>Table 176: Qualifications Achieved by Participants Leaving Levels 2/3 and 3 ApprenticeshipsNI by  Deprivation Quintile 2020/21 to 2024/25</t>
  </si>
  <si>
    <t>Year</t>
  </si>
  <si>
    <t>2019/20 (to 31/01/20)</t>
  </si>
  <si>
    <t>2020/21 (to 31/01/21)</t>
  </si>
  <si>
    <t>2021/22 (to 31/01/22)</t>
  </si>
  <si>
    <t>2022/23 (to 31/01/23)</t>
  </si>
  <si>
    <t>2023/24 (to 31/01/24)</t>
  </si>
  <si>
    <t>2024/25 (to 31/01/25)</t>
  </si>
  <si>
    <t>2025/26 (to 31/01/26)</t>
  </si>
  <si>
    <t>Table 177: ApprenticeshipsNI Starts by Level at the Mid-point of each Academic Year 2019/20 to 2025/26</t>
  </si>
  <si>
    <t xml:space="preserve">Starts relate to participants who join ApprenticeshipsNI for the first time on a new programme level or Framework within that level.  </t>
  </si>
  <si>
    <t xml:space="preserve">All starts have been on the course for at least 28 days.  The data exclude those who rejoin ApprenticeshipsNI at the same </t>
  </si>
  <si>
    <t>Framework within the same programme level.</t>
  </si>
  <si>
    <t>The increase in 2023/24 is related to the introduction of all age apprenticeships.</t>
  </si>
  <si>
    <t>onwards are taken from the Department’s Trainee and Apprentice Management System (TAMS) on 2 May 2026.</t>
  </si>
  <si>
    <r>
      <t>Data up to 2021/22 are taken from the Department’s Client Management System (CMS) on 1</t>
    </r>
    <r>
      <rPr>
        <vertAlign val="superscript"/>
        <sz val="10"/>
        <color theme="1"/>
        <rFont val="Calibri"/>
        <family val="2"/>
        <scheme val="minor"/>
      </rPr>
      <t>st</t>
    </r>
    <r>
      <rPr>
        <sz val="10"/>
        <color theme="1"/>
        <rFont val="Calibri"/>
        <family val="2"/>
        <scheme val="minor"/>
      </rPr>
      <t xml:space="preserve"> October 2022; data from 2022/23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</si>
</sst>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_-* #,##0_-;\-* #,##0_-;_-* &quot;-&quot;??_-;_-@_-"/>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sz val="14"/>
      <color rgb="FF000000"/>
      <name val="Calibri"/>
      <family val="2"/>
      <scheme val="minor"/>
    </font>
    <font>
      <u/>
      <sz val="11"/>
      <color theme="10"/>
      <name val="Calibri"/>
      <family val="2"/>
      <scheme val="minor"/>
    </font>
    <font>
      <u/>
      <sz val="11"/>
      <color rgb="FF0070C0"/>
      <name val="Calibri"/>
      <family val="2"/>
      <scheme val="minor"/>
    </font>
    <font>
      <sz val="11"/>
      <color rgb="FF0070C0"/>
      <name val="Calibri"/>
      <family val="2"/>
      <scheme val="minor"/>
    </font>
    <font>
      <sz val="11"/>
      <name val="Calibri"/>
      <family val="2"/>
      <scheme val="minor"/>
    </font>
    <font>
      <b/>
      <sz val="9"/>
      <name val="Arial"/>
      <family val="2"/>
    </font>
    <font>
      <sz val="9"/>
      <name val="Arial"/>
      <family val="2"/>
    </font>
    <font>
      <b/>
      <sz val="11"/>
      <name val="Calibri"/>
      <family val="2"/>
      <scheme val="minor"/>
    </font>
    <font>
      <b/>
      <sz val="11"/>
      <color rgb="FF0070C0"/>
      <name val="Calibri"/>
      <family val="2"/>
      <scheme val="minor"/>
    </font>
    <font>
      <b/>
      <sz val="11"/>
      <name val="Arial"/>
      <family val="2"/>
    </font>
    <font>
      <b/>
      <sz val="9"/>
      <color rgb="FF264A60"/>
      <name val="Arial"/>
      <family val="2"/>
    </font>
    <font>
      <sz val="9"/>
      <color rgb="FF010205"/>
      <name val="Arial"/>
      <family val="2"/>
    </font>
    <font>
      <b/>
      <sz val="9"/>
      <color rgb="FF010205"/>
      <name val="Arial"/>
      <family val="2"/>
    </font>
    <font>
      <sz val="8"/>
      <color rgb="FF000000"/>
      <name val="Franklin Gothic Book"/>
      <family val="2"/>
    </font>
    <font>
      <i/>
      <sz val="8"/>
      <color rgb="FF000000"/>
      <name val="Franklin Gothic Book"/>
      <family val="2"/>
    </font>
    <font>
      <sz val="10"/>
      <name val="Arial"/>
      <family val="2"/>
    </font>
    <font>
      <sz val="9"/>
      <name val="Arial"/>
      <family val="2"/>
    </font>
    <font>
      <sz val="10"/>
      <name val="Calibri"/>
      <family val="2"/>
      <scheme val="minor"/>
    </font>
    <font>
      <sz val="9"/>
      <name val="Calibri"/>
      <family val="2"/>
      <scheme val="minor"/>
    </font>
    <font>
      <sz val="10"/>
      <name val="Arial"/>
      <family val="2"/>
    </font>
    <font>
      <b/>
      <sz val="11"/>
      <color rgb="FF000000"/>
      <name val="Calibri"/>
      <family val="2"/>
      <scheme val="minor"/>
    </font>
    <font>
      <sz val="11"/>
      <color indexed="8"/>
      <name val="Calibri"/>
      <family val="2"/>
      <scheme val="minor"/>
    </font>
    <font>
      <sz val="9"/>
      <name val="Arial"/>
      <family val="2"/>
    </font>
    <font>
      <sz val="10"/>
      <name val="Arial"/>
      <family val="2"/>
    </font>
    <font>
      <sz val="11"/>
      <color theme="1"/>
      <name val="Arial"/>
      <family val="2"/>
    </font>
    <font>
      <sz val="10"/>
      <color theme="1"/>
      <name val="Arial"/>
      <family val="2"/>
    </font>
    <font>
      <b/>
      <sz val="10"/>
      <color theme="1"/>
      <name val="Arial"/>
      <family val="2"/>
    </font>
    <font>
      <b/>
      <sz val="11"/>
      <color theme="1"/>
      <name val="Calibri"/>
      <family val="2"/>
    </font>
    <font>
      <sz val="11"/>
      <color rgb="FF272B30"/>
      <name val="Calibri"/>
      <family val="2"/>
      <scheme val="minor"/>
    </font>
    <font>
      <sz val="11"/>
      <color rgb="FF101213"/>
      <name val="Calibri"/>
      <family val="2"/>
      <scheme val="minor"/>
    </font>
    <font>
      <sz val="9"/>
      <color rgb="FF272B30"/>
      <name val="Calibri"/>
      <family val="2"/>
      <scheme val="minor"/>
    </font>
    <font>
      <sz val="11"/>
      <color rgb="FFEB1010"/>
      <name val="Calibri"/>
      <family val="2"/>
      <scheme val="minor"/>
    </font>
    <font>
      <b/>
      <sz val="11"/>
      <name val="Calibri"/>
      <family val="2"/>
    </font>
    <font>
      <sz val="11"/>
      <name val="Calibri"/>
      <family val="2"/>
    </font>
    <font>
      <sz val="10"/>
      <name val="Arial"/>
      <family val="2"/>
    </font>
    <font>
      <sz val="11"/>
      <color rgb="FFFF0000"/>
      <name val="Calibri"/>
      <family val="2"/>
      <scheme val="minor"/>
    </font>
    <font>
      <sz val="10"/>
      <name val="Arial"/>
      <family val="2"/>
    </font>
    <font>
      <sz val="9"/>
      <name val="Arial"/>
      <family val="2"/>
    </font>
    <font>
      <b/>
      <sz val="9"/>
      <color theme="1"/>
      <name val="Arial"/>
      <family val="2"/>
    </font>
    <font>
      <sz val="9"/>
      <color theme="1"/>
      <name val="Arial"/>
      <family val="2"/>
    </font>
    <font>
      <b/>
      <sz val="10"/>
      <color theme="1"/>
      <name val="Calibri"/>
      <family val="2"/>
    </font>
    <font>
      <sz val="10"/>
      <color theme="1"/>
      <name val="Calibri"/>
      <family val="2"/>
    </font>
    <font>
      <b/>
      <sz val="10"/>
      <name val="Calibri"/>
      <family val="2"/>
      <scheme val="minor"/>
    </font>
    <font>
      <sz val="10"/>
      <name val="Arial"/>
      <family val="2"/>
    </font>
    <font>
      <sz val="9"/>
      <name val="Arial"/>
      <family val="2"/>
    </font>
    <font>
      <sz val="9"/>
      <color indexed="60"/>
      <name val="Arial"/>
      <family val="2"/>
    </font>
    <font>
      <sz val="9"/>
      <name val="Arial"/>
    </font>
    <font>
      <sz val="10"/>
      <color theme="1"/>
      <name val="Calibri"/>
      <family val="2"/>
      <scheme val="minor"/>
    </font>
    <font>
      <vertAlign val="superscrip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0E0E0"/>
      </patternFill>
    </fill>
  </fills>
  <borders count="46">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123">
    <xf numFmtId="0" fontId="0"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3" fillId="0" borderId="0"/>
    <xf numFmtId="0" fontId="3" fillId="0" borderId="0"/>
    <xf numFmtId="0" fontId="21" fillId="0" borderId="0"/>
    <xf numFmtId="0" fontId="3" fillId="0" borderId="0"/>
    <xf numFmtId="0" fontId="21" fillId="0" borderId="0"/>
    <xf numFmtId="0" fontId="3" fillId="0" borderId="0"/>
    <xf numFmtId="0" fontId="3" fillId="0" borderId="0"/>
    <xf numFmtId="0" fontId="21" fillId="0" borderId="0"/>
    <xf numFmtId="0" fontId="21" fillId="0" borderId="0"/>
    <xf numFmtId="0" fontId="2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9">
    <xf numFmtId="0" fontId="0" fillId="0" borderId="0" xfId="0"/>
    <xf numFmtId="0" fontId="2" fillId="0" borderId="0" xfId="0" applyFont="1"/>
    <xf numFmtId="0" fontId="0" fillId="0" borderId="1" xfId="0" applyBorder="1"/>
    <xf numFmtId="0" fontId="4" fillId="0" borderId="2" xfId="2" applyFont="1" applyBorder="1" applyAlignment="1">
      <alignment horizontal="center" vertical="top" wrapText="1"/>
    </xf>
    <xf numFmtId="0" fontId="4" fillId="0" borderId="3" xfId="2" applyFont="1" applyBorder="1" applyAlignment="1">
      <alignment horizontal="center" vertical="top" wrapText="1"/>
    </xf>
    <xf numFmtId="0" fontId="4" fillId="0" borderId="4" xfId="2"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0" fillId="0" borderId="5" xfId="0" applyBorder="1"/>
    <xf numFmtId="164" fontId="5" fillId="0" borderId="6" xfId="2" applyNumberFormat="1" applyFont="1" applyBorder="1" applyAlignment="1">
      <alignment horizontal="right" vertical="top"/>
    </xf>
    <xf numFmtId="164" fontId="5" fillId="0" borderId="7" xfId="2" applyNumberFormat="1" applyFont="1" applyBorder="1" applyAlignment="1">
      <alignment horizontal="right" vertical="top"/>
    </xf>
    <xf numFmtId="164" fontId="5" fillId="0" borderId="8" xfId="2" applyNumberFormat="1" applyFont="1" applyBorder="1" applyAlignment="1">
      <alignment vertical="top"/>
    </xf>
    <xf numFmtId="9" fontId="5" fillId="0" borderId="6" xfId="1" applyFont="1" applyBorder="1" applyAlignment="1">
      <alignment vertical="top"/>
    </xf>
    <xf numFmtId="9" fontId="5" fillId="0" borderId="7" xfId="1" applyFont="1" applyBorder="1" applyAlignment="1">
      <alignment vertical="top"/>
    </xf>
    <xf numFmtId="9" fontId="5" fillId="0" borderId="8" xfId="1" applyFont="1" applyBorder="1" applyAlignment="1">
      <alignment vertical="top"/>
    </xf>
    <xf numFmtId="0" fontId="0" fillId="0" borderId="9" xfId="0" applyBorder="1" applyAlignment="1">
      <alignment wrapText="1"/>
    </xf>
    <xf numFmtId="164" fontId="5" fillId="0" borderId="10" xfId="2" applyNumberFormat="1" applyFont="1" applyBorder="1" applyAlignment="1">
      <alignment horizontal="right" vertical="top"/>
    </xf>
    <xf numFmtId="164" fontId="5" fillId="0" borderId="11" xfId="2" applyNumberFormat="1" applyFont="1" applyBorder="1" applyAlignment="1">
      <alignment horizontal="right" vertical="top"/>
    </xf>
    <xf numFmtId="164" fontId="5" fillId="0" borderId="12" xfId="2" applyNumberFormat="1" applyFont="1" applyBorder="1" applyAlignment="1">
      <alignment vertical="top"/>
    </xf>
    <xf numFmtId="9" fontId="5" fillId="0" borderId="13" xfId="1" applyFont="1" applyBorder="1" applyAlignment="1">
      <alignment vertical="top"/>
    </xf>
    <xf numFmtId="9" fontId="5" fillId="0" borderId="14" xfId="1" applyFont="1" applyBorder="1" applyAlignment="1">
      <alignment vertical="top"/>
    </xf>
    <xf numFmtId="9" fontId="5" fillId="0" borderId="15" xfId="1" applyFont="1" applyBorder="1" applyAlignment="1">
      <alignment vertical="top"/>
    </xf>
    <xf numFmtId="0" fontId="6" fillId="0" borderId="0" xfId="0" applyFont="1"/>
    <xf numFmtId="0" fontId="2" fillId="0" borderId="0" xfId="0" applyFont="1" applyAlignment="1">
      <alignment horizontal="center" vertical="top"/>
    </xf>
    <xf numFmtId="0" fontId="2" fillId="0" borderId="0" xfId="0" applyFont="1" applyAlignment="1">
      <alignment horizontal="center" vertical="top" wrapText="1"/>
    </xf>
    <xf numFmtId="0" fontId="0" fillId="0" borderId="0" xfId="0" applyAlignment="1">
      <alignment horizontal="right"/>
    </xf>
    <xf numFmtId="0" fontId="0" fillId="0" borderId="0" xfId="0" applyAlignment="1">
      <alignment wrapText="1"/>
    </xf>
    <xf numFmtId="0" fontId="9" fillId="0" borderId="0" xfId="0" applyFont="1"/>
    <xf numFmtId="0" fontId="8" fillId="0" borderId="0" xfId="3" applyFont="1"/>
    <xf numFmtId="0" fontId="10" fillId="0" borderId="0" xfId="0" applyFont="1"/>
    <xf numFmtId="0" fontId="11" fillId="0" borderId="2" xfId="10" applyFont="1" applyBorder="1" applyAlignment="1">
      <alignment horizontal="left" wrapText="1"/>
    </xf>
    <xf numFmtId="0" fontId="11" fillId="0" borderId="3" xfId="11" applyFont="1" applyBorder="1" applyAlignment="1">
      <alignment horizontal="center" wrapText="1"/>
    </xf>
    <xf numFmtId="0" fontId="11" fillId="0" borderId="3" xfId="12" applyFont="1" applyBorder="1" applyAlignment="1">
      <alignment horizontal="center" wrapText="1"/>
    </xf>
    <xf numFmtId="0" fontId="11" fillId="0" borderId="4" xfId="13" applyFont="1" applyBorder="1" applyAlignment="1">
      <alignment horizontal="center" wrapText="1"/>
    </xf>
    <xf numFmtId="164" fontId="12" fillId="0" borderId="7" xfId="26" applyNumberFormat="1" applyFont="1" applyBorder="1" applyAlignment="1">
      <alignment horizontal="right" vertical="top"/>
    </xf>
    <xf numFmtId="164" fontId="12" fillId="0" borderId="7" xfId="27" applyNumberFormat="1" applyFont="1" applyBorder="1" applyAlignment="1">
      <alignment horizontal="right" vertical="top"/>
    </xf>
    <xf numFmtId="164" fontId="12" fillId="0" borderId="8" xfId="28" applyNumberFormat="1" applyFont="1" applyBorder="1" applyAlignment="1">
      <alignment horizontal="right" vertical="top"/>
    </xf>
    <xf numFmtId="164" fontId="12" fillId="0" borderId="16" xfId="26" applyNumberFormat="1" applyFont="1" applyBorder="1" applyAlignment="1">
      <alignment horizontal="right" vertical="top"/>
    </xf>
    <xf numFmtId="164" fontId="12" fillId="0" borderId="16" xfId="27" applyNumberFormat="1" applyFont="1" applyBorder="1" applyAlignment="1">
      <alignment horizontal="right" vertical="top"/>
    </xf>
    <xf numFmtId="164" fontId="12" fillId="0" borderId="18" xfId="28" applyNumberFormat="1" applyFont="1" applyBorder="1" applyAlignment="1">
      <alignment horizontal="right" vertical="top"/>
    </xf>
    <xf numFmtId="164" fontId="12" fillId="0" borderId="18" xfId="26" applyNumberFormat="1" applyFont="1" applyBorder="1" applyAlignment="1">
      <alignment horizontal="right" vertical="top"/>
    </xf>
    <xf numFmtId="164" fontId="12" fillId="0" borderId="20" xfId="21" applyNumberFormat="1" applyFont="1" applyBorder="1" applyAlignment="1">
      <alignment horizontal="right" vertical="top"/>
    </xf>
    <xf numFmtId="164" fontId="12" fillId="0" borderId="20" xfId="22" applyNumberFormat="1" applyFont="1" applyBorder="1" applyAlignment="1">
      <alignment horizontal="right" vertical="top"/>
    </xf>
    <xf numFmtId="164" fontId="12" fillId="0" borderId="21" xfId="23" applyNumberFormat="1" applyFont="1" applyBorder="1" applyAlignment="1">
      <alignment horizontal="right" vertical="top"/>
    </xf>
    <xf numFmtId="164" fontId="11" fillId="0" borderId="3" xfId="31" applyNumberFormat="1" applyFont="1" applyBorder="1" applyAlignment="1">
      <alignment horizontal="right" vertical="top"/>
    </xf>
    <xf numFmtId="164" fontId="11" fillId="0" borderId="3" xfId="32" applyNumberFormat="1" applyFont="1" applyBorder="1" applyAlignment="1">
      <alignment horizontal="right" vertical="top"/>
    </xf>
    <xf numFmtId="164" fontId="11" fillId="0" borderId="4" xfId="33" applyNumberFormat="1" applyFont="1" applyBorder="1" applyAlignment="1">
      <alignment horizontal="right" vertical="top"/>
    </xf>
    <xf numFmtId="164" fontId="12" fillId="0" borderId="16" xfId="56" applyNumberFormat="1" applyFont="1" applyBorder="1" applyAlignment="1">
      <alignment horizontal="right" vertical="top"/>
    </xf>
    <xf numFmtId="164" fontId="12" fillId="0" borderId="16" xfId="57" applyNumberFormat="1" applyFont="1" applyBorder="1" applyAlignment="1">
      <alignment horizontal="right" vertical="top"/>
    </xf>
    <xf numFmtId="164" fontId="12" fillId="0" borderId="18" xfId="58" applyNumberFormat="1" applyFont="1" applyBorder="1" applyAlignment="1">
      <alignment horizontal="right" vertical="top"/>
    </xf>
    <xf numFmtId="164" fontId="12" fillId="0" borderId="18" xfId="56" applyNumberFormat="1" applyFont="1" applyBorder="1" applyAlignment="1">
      <alignment horizontal="right" vertical="top"/>
    </xf>
    <xf numFmtId="164" fontId="12" fillId="0" borderId="7" xfId="56" applyNumberFormat="1" applyFont="1" applyBorder="1" applyAlignment="1">
      <alignment horizontal="right" vertical="top"/>
    </xf>
    <xf numFmtId="164" fontId="12" fillId="0" borderId="7" xfId="57" applyNumberFormat="1" applyFont="1" applyBorder="1" applyAlignment="1">
      <alignment horizontal="right" vertical="top"/>
    </xf>
    <xf numFmtId="164" fontId="12" fillId="0" borderId="8" xfId="58" applyNumberFormat="1" applyFont="1" applyBorder="1" applyAlignment="1">
      <alignment horizontal="right" vertical="top"/>
    </xf>
    <xf numFmtId="0" fontId="11" fillId="0" borderId="2" xfId="40" applyFont="1" applyBorder="1" applyAlignment="1">
      <alignment horizontal="left" wrapText="1"/>
    </xf>
    <xf numFmtId="0" fontId="11" fillId="0" borderId="3" xfId="41" applyFont="1" applyBorder="1" applyAlignment="1">
      <alignment horizontal="center" wrapText="1"/>
    </xf>
    <xf numFmtId="0" fontId="11" fillId="0" borderId="3" xfId="42" applyFont="1" applyBorder="1" applyAlignment="1">
      <alignment horizontal="center" wrapText="1"/>
    </xf>
    <xf numFmtId="0" fontId="11" fillId="0" borderId="4" xfId="43" applyFont="1" applyBorder="1" applyAlignment="1">
      <alignment horizontal="center" wrapText="1"/>
    </xf>
    <xf numFmtId="164" fontId="12" fillId="0" borderId="20" xfId="51" applyNumberFormat="1" applyFont="1" applyBorder="1" applyAlignment="1">
      <alignment horizontal="right" vertical="top"/>
    </xf>
    <xf numFmtId="164" fontId="12" fillId="0" borderId="20" xfId="52" applyNumberFormat="1" applyFont="1" applyBorder="1" applyAlignment="1">
      <alignment horizontal="right" vertical="top"/>
    </xf>
    <xf numFmtId="164" fontId="12" fillId="0" borderId="21" xfId="53" applyNumberFormat="1" applyFont="1" applyBorder="1" applyAlignment="1">
      <alignment horizontal="right" vertical="top"/>
    </xf>
    <xf numFmtId="164" fontId="11" fillId="0" borderId="3" xfId="61" applyNumberFormat="1" applyFont="1" applyBorder="1" applyAlignment="1">
      <alignment horizontal="right" vertical="top"/>
    </xf>
    <xf numFmtId="164" fontId="11" fillId="0" borderId="3" xfId="62" applyNumberFormat="1" applyFont="1" applyBorder="1" applyAlignment="1">
      <alignment horizontal="right" vertical="top"/>
    </xf>
    <xf numFmtId="164" fontId="11" fillId="0" borderId="4" xfId="63" applyNumberFormat="1" applyFont="1" applyBorder="1" applyAlignment="1">
      <alignment horizontal="right" vertical="top"/>
    </xf>
    <xf numFmtId="164" fontId="12" fillId="0" borderId="16" xfId="86" applyNumberFormat="1" applyFont="1" applyBorder="1" applyAlignment="1">
      <alignment horizontal="right" vertical="top"/>
    </xf>
    <xf numFmtId="164" fontId="12" fillId="0" borderId="16" xfId="87" applyNumberFormat="1" applyFont="1" applyBorder="1" applyAlignment="1">
      <alignment horizontal="right" vertical="top"/>
    </xf>
    <xf numFmtId="164" fontId="12" fillId="0" borderId="18" xfId="88" applyNumberFormat="1" applyFont="1" applyBorder="1" applyAlignment="1">
      <alignment horizontal="right" vertical="top"/>
    </xf>
    <xf numFmtId="164" fontId="12" fillId="0" borderId="18" xfId="86" applyNumberFormat="1" applyFont="1" applyBorder="1" applyAlignment="1">
      <alignment horizontal="right" vertical="top"/>
    </xf>
    <xf numFmtId="164" fontId="12" fillId="0" borderId="7" xfId="86" applyNumberFormat="1" applyFont="1" applyBorder="1" applyAlignment="1">
      <alignment horizontal="right" vertical="top"/>
    </xf>
    <xf numFmtId="164" fontId="12" fillId="0" borderId="7" xfId="87" applyNumberFormat="1" applyFont="1" applyBorder="1" applyAlignment="1">
      <alignment horizontal="right" vertical="top"/>
    </xf>
    <xf numFmtId="164" fontId="12" fillId="0" borderId="8" xfId="88" applyNumberFormat="1" applyFont="1" applyBorder="1" applyAlignment="1">
      <alignment horizontal="right" vertical="top"/>
    </xf>
    <xf numFmtId="164" fontId="12" fillId="0" borderId="20" xfId="81" applyNumberFormat="1" applyFont="1" applyBorder="1" applyAlignment="1">
      <alignment horizontal="right" vertical="top"/>
    </xf>
    <xf numFmtId="164" fontId="12" fillId="0" borderId="20" xfId="82" applyNumberFormat="1" applyFont="1" applyBorder="1" applyAlignment="1">
      <alignment horizontal="right" vertical="top"/>
    </xf>
    <xf numFmtId="164" fontId="12" fillId="0" borderId="21" xfId="83" applyNumberFormat="1" applyFont="1" applyBorder="1" applyAlignment="1">
      <alignment horizontal="right" vertical="top"/>
    </xf>
    <xf numFmtId="164" fontId="11" fillId="0" borderId="3" xfId="91" applyNumberFormat="1" applyFont="1" applyBorder="1" applyAlignment="1">
      <alignment horizontal="right" vertical="top"/>
    </xf>
    <xf numFmtId="164" fontId="11" fillId="0" borderId="3" xfId="92" applyNumberFormat="1" applyFont="1" applyBorder="1" applyAlignment="1">
      <alignment horizontal="right" vertical="top"/>
    </xf>
    <xf numFmtId="164" fontId="11" fillId="0" borderId="4" xfId="93" applyNumberFormat="1" applyFont="1" applyBorder="1" applyAlignment="1">
      <alignment horizontal="right" vertical="top"/>
    </xf>
    <xf numFmtId="0" fontId="10" fillId="2" borderId="2" xfId="0" applyFont="1" applyFill="1" applyBorder="1"/>
    <xf numFmtId="164" fontId="12" fillId="0" borderId="16" xfId="116" applyNumberFormat="1" applyFont="1" applyBorder="1" applyAlignment="1">
      <alignment horizontal="right" vertical="top"/>
    </xf>
    <xf numFmtId="164" fontId="12" fillId="0" borderId="16" xfId="117" applyNumberFormat="1" applyFont="1" applyBorder="1" applyAlignment="1">
      <alignment horizontal="right" vertical="top"/>
    </xf>
    <xf numFmtId="164" fontId="12" fillId="0" borderId="18" xfId="118" applyNumberFormat="1" applyFont="1" applyBorder="1" applyAlignment="1">
      <alignment horizontal="right" vertical="top"/>
    </xf>
    <xf numFmtId="164" fontId="12" fillId="0" borderId="18" xfId="116" applyNumberFormat="1" applyFont="1" applyBorder="1" applyAlignment="1">
      <alignment horizontal="right" vertical="top"/>
    </xf>
    <xf numFmtId="164" fontId="12" fillId="0" borderId="7" xfId="116" applyNumberFormat="1" applyFont="1" applyBorder="1" applyAlignment="1">
      <alignment horizontal="right" vertical="top"/>
    </xf>
    <xf numFmtId="164" fontId="12" fillId="0" borderId="7" xfId="117" applyNumberFormat="1" applyFont="1" applyBorder="1" applyAlignment="1">
      <alignment horizontal="right" vertical="top"/>
    </xf>
    <xf numFmtId="164" fontId="12" fillId="0" borderId="8" xfId="118" applyNumberFormat="1" applyFont="1" applyBorder="1" applyAlignment="1">
      <alignment horizontal="right" vertical="top"/>
    </xf>
    <xf numFmtId="0" fontId="11" fillId="0" borderId="2" xfId="100" applyFont="1" applyBorder="1" applyAlignment="1">
      <alignment horizontal="left" wrapText="1"/>
    </xf>
    <xf numFmtId="0" fontId="11" fillId="0" borderId="3" xfId="101" applyFont="1" applyBorder="1" applyAlignment="1">
      <alignment horizontal="center" wrapText="1"/>
    </xf>
    <xf numFmtId="0" fontId="11" fillId="0" borderId="3" xfId="102" applyFont="1" applyBorder="1" applyAlignment="1">
      <alignment horizontal="center" wrapText="1"/>
    </xf>
    <xf numFmtId="0" fontId="11" fillId="0" borderId="4" xfId="103" applyFont="1" applyBorder="1" applyAlignment="1">
      <alignment horizontal="center" wrapText="1"/>
    </xf>
    <xf numFmtId="164" fontId="12" fillId="0" borderId="20" xfId="111" applyNumberFormat="1" applyFont="1" applyBorder="1" applyAlignment="1">
      <alignment horizontal="right" vertical="top"/>
    </xf>
    <xf numFmtId="164" fontId="12" fillId="0" borderId="20" xfId="112" applyNumberFormat="1" applyFont="1" applyBorder="1" applyAlignment="1">
      <alignment horizontal="right" vertical="top"/>
    </xf>
    <xf numFmtId="164" fontId="12" fillId="0" borderId="21" xfId="113" applyNumberFormat="1" applyFont="1" applyBorder="1" applyAlignment="1">
      <alignment horizontal="right" vertical="top"/>
    </xf>
    <xf numFmtId="164" fontId="11" fillId="0" borderId="3" xfId="121" applyNumberFormat="1" applyFont="1" applyBorder="1" applyAlignment="1">
      <alignment horizontal="right" vertical="top"/>
    </xf>
    <xf numFmtId="164" fontId="11" fillId="0" borderId="3" xfId="122" applyNumberFormat="1" applyFont="1" applyBorder="1" applyAlignment="1">
      <alignment horizontal="right" vertical="top"/>
    </xf>
    <xf numFmtId="164" fontId="11" fillId="0" borderId="4" xfId="123" applyNumberFormat="1" applyFont="1" applyBorder="1" applyAlignment="1">
      <alignment horizontal="right" vertical="top"/>
    </xf>
    <xf numFmtId="164" fontId="12" fillId="0" borderId="16" xfId="146" applyNumberFormat="1" applyFont="1" applyBorder="1" applyAlignment="1">
      <alignment horizontal="right" vertical="top"/>
    </xf>
    <xf numFmtId="164" fontId="12" fillId="0" borderId="16" xfId="147" applyNumberFormat="1" applyFont="1" applyBorder="1" applyAlignment="1">
      <alignment horizontal="right" vertical="top"/>
    </xf>
    <xf numFmtId="164" fontId="12" fillId="0" borderId="18" xfId="148" applyNumberFormat="1" applyFont="1" applyBorder="1" applyAlignment="1">
      <alignment horizontal="right" vertical="top"/>
    </xf>
    <xf numFmtId="164" fontId="12" fillId="0" borderId="18" xfId="146" applyNumberFormat="1" applyFont="1" applyBorder="1" applyAlignment="1">
      <alignment horizontal="right" vertical="top"/>
    </xf>
    <xf numFmtId="164" fontId="12" fillId="0" borderId="7" xfId="146" applyNumberFormat="1" applyFont="1" applyBorder="1" applyAlignment="1">
      <alignment horizontal="right" vertical="top"/>
    </xf>
    <xf numFmtId="164" fontId="12" fillId="0" borderId="7" xfId="147" applyNumberFormat="1" applyFont="1" applyBorder="1" applyAlignment="1">
      <alignment horizontal="right" vertical="top"/>
    </xf>
    <xf numFmtId="164" fontId="12" fillId="0" borderId="8" xfId="148" applyNumberFormat="1" applyFont="1" applyBorder="1" applyAlignment="1">
      <alignment horizontal="right" vertical="top"/>
    </xf>
    <xf numFmtId="0" fontId="11" fillId="0" borderId="2" xfId="130" applyFont="1" applyBorder="1" applyAlignment="1">
      <alignment horizontal="left" wrapText="1"/>
    </xf>
    <xf numFmtId="0" fontId="11" fillId="0" borderId="3" xfId="131" applyFont="1" applyBorder="1" applyAlignment="1">
      <alignment horizontal="center" wrapText="1"/>
    </xf>
    <xf numFmtId="0" fontId="11" fillId="0" borderId="3" xfId="132" applyFont="1" applyBorder="1" applyAlignment="1">
      <alignment horizontal="center" wrapText="1"/>
    </xf>
    <xf numFmtId="0" fontId="11" fillId="0" borderId="4" xfId="133" applyFont="1" applyBorder="1" applyAlignment="1">
      <alignment horizontal="center" wrapText="1"/>
    </xf>
    <xf numFmtId="164" fontId="12" fillId="0" borderId="20" xfId="141" applyNumberFormat="1" applyFont="1" applyBorder="1" applyAlignment="1">
      <alignment horizontal="right" vertical="top"/>
    </xf>
    <xf numFmtId="164" fontId="12" fillId="0" borderId="20" xfId="142" applyNumberFormat="1" applyFont="1" applyBorder="1" applyAlignment="1">
      <alignment horizontal="right" vertical="top"/>
    </xf>
    <xf numFmtId="164" fontId="12" fillId="0" borderId="21" xfId="143" applyNumberFormat="1" applyFont="1" applyBorder="1" applyAlignment="1">
      <alignment horizontal="right" vertical="top"/>
    </xf>
    <xf numFmtId="164" fontId="11" fillId="0" borderId="3" xfId="151" applyNumberFormat="1" applyFont="1" applyBorder="1" applyAlignment="1">
      <alignment horizontal="right" vertical="top"/>
    </xf>
    <xf numFmtId="164" fontId="11" fillId="0" borderId="3" xfId="152" applyNumberFormat="1" applyFont="1" applyBorder="1" applyAlignment="1">
      <alignment horizontal="right" vertical="top"/>
    </xf>
    <xf numFmtId="164" fontId="11" fillId="0" borderId="4" xfId="153" applyNumberFormat="1" applyFont="1" applyBorder="1" applyAlignment="1">
      <alignment horizontal="right" vertical="top"/>
    </xf>
    <xf numFmtId="0" fontId="13" fillId="0" borderId="0" xfId="0" applyFont="1"/>
    <xf numFmtId="164" fontId="12" fillId="0" borderId="16" xfId="176" applyNumberFormat="1" applyFont="1" applyBorder="1" applyAlignment="1">
      <alignment horizontal="right" vertical="top"/>
    </xf>
    <xf numFmtId="164" fontId="12" fillId="0" borderId="16" xfId="177" applyNumberFormat="1" applyFont="1" applyBorder="1" applyAlignment="1">
      <alignment horizontal="right" vertical="top"/>
    </xf>
    <xf numFmtId="164" fontId="12" fillId="0" borderId="18" xfId="178" applyNumberFormat="1" applyFont="1" applyBorder="1" applyAlignment="1">
      <alignment horizontal="right" vertical="top"/>
    </xf>
    <xf numFmtId="164" fontId="12" fillId="0" borderId="7" xfId="176" applyNumberFormat="1" applyFont="1" applyBorder="1" applyAlignment="1">
      <alignment horizontal="right" vertical="top"/>
    </xf>
    <xf numFmtId="164" fontId="12" fillId="0" borderId="7" xfId="177" applyNumberFormat="1" applyFont="1" applyBorder="1" applyAlignment="1">
      <alignment horizontal="right" vertical="top"/>
    </xf>
    <xf numFmtId="164" fontId="12" fillId="0" borderId="8" xfId="178" applyNumberFormat="1" applyFont="1" applyBorder="1" applyAlignment="1">
      <alignment horizontal="right" vertical="top"/>
    </xf>
    <xf numFmtId="0" fontId="11" fillId="0" borderId="2" xfId="160" applyFont="1" applyBorder="1" applyAlignment="1">
      <alignment horizontal="left" wrapText="1"/>
    </xf>
    <xf numFmtId="0" fontId="11" fillId="0" borderId="3" xfId="161" applyFont="1" applyBorder="1" applyAlignment="1">
      <alignment horizontal="center" wrapText="1"/>
    </xf>
    <xf numFmtId="0" fontId="11" fillId="0" borderId="3" xfId="162" applyFont="1" applyBorder="1" applyAlignment="1">
      <alignment horizontal="center" wrapText="1"/>
    </xf>
    <xf numFmtId="0" fontId="11" fillId="0" borderId="4" xfId="163" applyFont="1" applyBorder="1" applyAlignment="1">
      <alignment horizontal="center" wrapText="1"/>
    </xf>
    <xf numFmtId="164" fontId="12" fillId="0" borderId="20" xfId="176" applyNumberFormat="1" applyFont="1" applyBorder="1" applyAlignment="1">
      <alignment horizontal="right" vertical="top"/>
    </xf>
    <xf numFmtId="164" fontId="12" fillId="0" borderId="21" xfId="176" applyNumberFormat="1" applyFont="1" applyBorder="1" applyAlignment="1">
      <alignment horizontal="right" vertical="top"/>
    </xf>
    <xf numFmtId="164" fontId="11" fillId="0" borderId="3" xfId="181" applyNumberFormat="1" applyFont="1" applyBorder="1" applyAlignment="1">
      <alignment horizontal="right" vertical="top"/>
    </xf>
    <xf numFmtId="164" fontId="11" fillId="0" borderId="3" xfId="182" applyNumberFormat="1" applyFont="1" applyBorder="1" applyAlignment="1">
      <alignment horizontal="right" vertical="top"/>
    </xf>
    <xf numFmtId="164" fontId="11" fillId="0" borderId="4" xfId="183" applyNumberFormat="1" applyFont="1" applyBorder="1" applyAlignment="1">
      <alignment horizontal="right" vertical="top"/>
    </xf>
    <xf numFmtId="164" fontId="12" fillId="0" borderId="16" xfId="206" applyNumberFormat="1" applyFont="1" applyBorder="1" applyAlignment="1">
      <alignment horizontal="right" vertical="top"/>
    </xf>
    <xf numFmtId="164" fontId="12" fillId="0" borderId="16" xfId="207" applyNumberFormat="1" applyFont="1" applyBorder="1" applyAlignment="1">
      <alignment horizontal="right" vertical="top"/>
    </xf>
    <xf numFmtId="164" fontId="12" fillId="0" borderId="18" xfId="208" applyNumberFormat="1" applyFont="1" applyBorder="1" applyAlignment="1">
      <alignment horizontal="right" vertical="top"/>
    </xf>
    <xf numFmtId="164" fontId="12" fillId="0" borderId="7" xfId="206" applyNumberFormat="1" applyFont="1" applyBorder="1" applyAlignment="1">
      <alignment horizontal="right" vertical="top"/>
    </xf>
    <xf numFmtId="164" fontId="12" fillId="0" borderId="7" xfId="207" applyNumberFormat="1" applyFont="1" applyBorder="1" applyAlignment="1">
      <alignment horizontal="right" vertical="top"/>
    </xf>
    <xf numFmtId="164" fontId="12" fillId="0" borderId="8" xfId="208" applyNumberFormat="1" applyFont="1" applyBorder="1" applyAlignment="1">
      <alignment horizontal="right" vertical="top"/>
    </xf>
    <xf numFmtId="0" fontId="11" fillId="0" borderId="3" xfId="191" applyFont="1" applyBorder="1" applyAlignment="1">
      <alignment horizontal="center" wrapText="1"/>
    </xf>
    <xf numFmtId="0" fontId="11" fillId="0" borderId="3" xfId="192" applyFont="1" applyBorder="1" applyAlignment="1">
      <alignment horizontal="center" wrapText="1"/>
    </xf>
    <xf numFmtId="0" fontId="11" fillId="0" borderId="4" xfId="193" applyFont="1" applyBorder="1" applyAlignment="1">
      <alignment horizontal="center" wrapText="1"/>
    </xf>
    <xf numFmtId="164" fontId="12" fillId="0" borderId="20" xfId="206" applyNumberFormat="1" applyFont="1" applyBorder="1" applyAlignment="1">
      <alignment horizontal="right" vertical="top"/>
    </xf>
    <xf numFmtId="164" fontId="12" fillId="0" borderId="21" xfId="206" applyNumberFormat="1" applyFont="1" applyBorder="1" applyAlignment="1">
      <alignment horizontal="right" vertical="top"/>
    </xf>
    <xf numFmtId="164" fontId="11" fillId="0" borderId="3" xfId="211" applyNumberFormat="1" applyFont="1" applyBorder="1" applyAlignment="1">
      <alignment horizontal="right" vertical="top"/>
    </xf>
    <xf numFmtId="164" fontId="11" fillId="0" borderId="3" xfId="212" applyNumberFormat="1" applyFont="1" applyBorder="1" applyAlignment="1">
      <alignment horizontal="right" vertical="top"/>
    </xf>
    <xf numFmtId="164" fontId="11" fillId="0" borderId="4" xfId="213" applyNumberFormat="1" applyFont="1" applyBorder="1" applyAlignment="1">
      <alignment horizontal="right" vertical="top"/>
    </xf>
    <xf numFmtId="0" fontId="11" fillId="2" borderId="2" xfId="190" applyFont="1" applyFill="1" applyBorder="1" applyAlignment="1">
      <alignment horizontal="left" wrapText="1"/>
    </xf>
    <xf numFmtId="164" fontId="12" fillId="0" borderId="16" xfId="236" applyNumberFormat="1" applyFont="1" applyBorder="1" applyAlignment="1">
      <alignment horizontal="right" vertical="top"/>
    </xf>
    <xf numFmtId="164" fontId="12" fillId="0" borderId="16" xfId="237" applyNumberFormat="1" applyFont="1" applyBorder="1" applyAlignment="1">
      <alignment horizontal="right" vertical="top"/>
    </xf>
    <xf numFmtId="164" fontId="12" fillId="0" borderId="18" xfId="238" applyNumberFormat="1" applyFont="1" applyBorder="1" applyAlignment="1">
      <alignment horizontal="right" vertical="top"/>
    </xf>
    <xf numFmtId="164" fontId="12" fillId="0" borderId="7" xfId="236" applyNumberFormat="1" applyFont="1" applyBorder="1" applyAlignment="1">
      <alignment horizontal="right" vertical="top"/>
    </xf>
    <xf numFmtId="164" fontId="12" fillId="0" borderId="7" xfId="237" applyNumberFormat="1" applyFont="1" applyBorder="1" applyAlignment="1">
      <alignment horizontal="right" vertical="top"/>
    </xf>
    <xf numFmtId="164" fontId="12" fillId="0" borderId="8" xfId="238" applyNumberFormat="1" applyFont="1" applyBorder="1" applyAlignment="1">
      <alignment horizontal="right" vertical="top"/>
    </xf>
    <xf numFmtId="0" fontId="11" fillId="0" borderId="3" xfId="221" applyFont="1" applyBorder="1" applyAlignment="1">
      <alignment horizontal="center" wrapText="1"/>
    </xf>
    <xf numFmtId="0" fontId="11" fillId="0" borderId="3" xfId="222" applyFont="1" applyBorder="1" applyAlignment="1">
      <alignment horizontal="center" wrapText="1"/>
    </xf>
    <xf numFmtId="0" fontId="11" fillId="0" borderId="4" xfId="223" applyFont="1" applyBorder="1" applyAlignment="1">
      <alignment horizontal="center" wrapText="1"/>
    </xf>
    <xf numFmtId="164" fontId="12" fillId="0" borderId="20" xfId="231" applyNumberFormat="1" applyFont="1" applyBorder="1" applyAlignment="1">
      <alignment horizontal="right" vertical="top"/>
    </xf>
    <xf numFmtId="164" fontId="12" fillId="0" borderId="20" xfId="232" applyNumberFormat="1" applyFont="1" applyBorder="1" applyAlignment="1">
      <alignment horizontal="right" vertical="top"/>
    </xf>
    <xf numFmtId="164" fontId="12" fillId="0" borderId="21" xfId="233" applyNumberFormat="1" applyFont="1" applyBorder="1" applyAlignment="1">
      <alignment horizontal="right" vertical="top"/>
    </xf>
    <xf numFmtId="164" fontId="11" fillId="0" borderId="3" xfId="241" applyNumberFormat="1" applyFont="1" applyBorder="1" applyAlignment="1">
      <alignment horizontal="right" vertical="top"/>
    </xf>
    <xf numFmtId="164" fontId="11" fillId="0" borderId="3" xfId="242" applyNumberFormat="1" applyFont="1" applyBorder="1" applyAlignment="1">
      <alignment horizontal="right" vertical="top"/>
    </xf>
    <xf numFmtId="164" fontId="11" fillId="0" borderId="4" xfId="243" applyNumberFormat="1" applyFont="1" applyBorder="1" applyAlignment="1">
      <alignment horizontal="right" vertical="top"/>
    </xf>
    <xf numFmtId="0" fontId="11" fillId="2" borderId="2" xfId="220" applyFont="1" applyFill="1" applyBorder="1" applyAlignment="1">
      <alignment horizontal="left" wrapText="1"/>
    </xf>
    <xf numFmtId="164" fontId="12" fillId="0" borderId="16" xfId="266" applyNumberFormat="1" applyFont="1" applyBorder="1" applyAlignment="1">
      <alignment horizontal="right" vertical="top"/>
    </xf>
    <xf numFmtId="164" fontId="12" fillId="0" borderId="16" xfId="267" applyNumberFormat="1" applyFont="1" applyBorder="1" applyAlignment="1">
      <alignment horizontal="right" vertical="top"/>
    </xf>
    <xf numFmtId="164" fontId="12" fillId="0" borderId="18" xfId="268" applyNumberFormat="1" applyFont="1" applyBorder="1" applyAlignment="1">
      <alignment horizontal="right" vertical="top"/>
    </xf>
    <xf numFmtId="164" fontId="12" fillId="0" borderId="7" xfId="266" applyNumberFormat="1" applyFont="1" applyBorder="1" applyAlignment="1">
      <alignment horizontal="right" vertical="top"/>
    </xf>
    <xf numFmtId="164" fontId="12" fillId="0" borderId="7" xfId="267" applyNumberFormat="1" applyFont="1" applyBorder="1" applyAlignment="1">
      <alignment horizontal="right" vertical="top"/>
    </xf>
    <xf numFmtId="164" fontId="12" fillId="0" borderId="8" xfId="268" applyNumberFormat="1" applyFont="1" applyBorder="1" applyAlignment="1">
      <alignment horizontal="right" vertical="top"/>
    </xf>
    <xf numFmtId="0" fontId="11" fillId="0" borderId="2" xfId="250" applyFont="1" applyBorder="1" applyAlignment="1">
      <alignment horizontal="left" wrapText="1"/>
    </xf>
    <xf numFmtId="0" fontId="11" fillId="0" borderId="3" xfId="251" applyFont="1" applyBorder="1" applyAlignment="1">
      <alignment horizontal="center" wrapText="1"/>
    </xf>
    <xf numFmtId="0" fontId="11" fillId="0" borderId="3" xfId="252" applyFont="1" applyBorder="1" applyAlignment="1">
      <alignment horizontal="center" wrapText="1"/>
    </xf>
    <xf numFmtId="0" fontId="11" fillId="0" borderId="4" xfId="253" applyFont="1" applyBorder="1" applyAlignment="1">
      <alignment horizontal="center" wrapText="1"/>
    </xf>
    <xf numFmtId="164" fontId="12" fillId="0" borderId="20" xfId="266" applyNumberFormat="1" applyFont="1" applyBorder="1" applyAlignment="1">
      <alignment horizontal="right" vertical="top"/>
    </xf>
    <xf numFmtId="164" fontId="12" fillId="0" borderId="21" xfId="266" applyNumberFormat="1" applyFont="1" applyBorder="1" applyAlignment="1">
      <alignment horizontal="right" vertical="top"/>
    </xf>
    <xf numFmtId="164" fontId="11" fillId="0" borderId="3" xfId="271" applyNumberFormat="1" applyFont="1" applyBorder="1" applyAlignment="1">
      <alignment horizontal="right" vertical="top"/>
    </xf>
    <xf numFmtId="164" fontId="11" fillId="0" borderId="3" xfId="272" applyNumberFormat="1" applyFont="1" applyBorder="1" applyAlignment="1">
      <alignment horizontal="right" vertical="top"/>
    </xf>
    <xf numFmtId="164" fontId="11" fillId="0" borderId="4" xfId="273" applyNumberFormat="1" applyFont="1" applyBorder="1" applyAlignment="1">
      <alignment horizontal="right" vertical="top"/>
    </xf>
    <xf numFmtId="164" fontId="12" fillId="0" borderId="16" xfId="296" applyNumberFormat="1" applyFont="1" applyBorder="1" applyAlignment="1">
      <alignment horizontal="right" vertical="top"/>
    </xf>
    <xf numFmtId="164" fontId="12" fillId="0" borderId="16" xfId="297" applyNumberFormat="1" applyFont="1" applyBorder="1" applyAlignment="1">
      <alignment horizontal="right" vertical="top"/>
    </xf>
    <xf numFmtId="164" fontId="12" fillId="0" borderId="18" xfId="298" applyNumberFormat="1" applyFont="1" applyBorder="1" applyAlignment="1">
      <alignment horizontal="right" vertical="top"/>
    </xf>
    <xf numFmtId="164" fontId="12" fillId="0" borderId="7" xfId="296" applyNumberFormat="1" applyFont="1" applyBorder="1" applyAlignment="1">
      <alignment horizontal="right" vertical="top"/>
    </xf>
    <xf numFmtId="164" fontId="12" fillId="0" borderId="7" xfId="297" applyNumberFormat="1" applyFont="1" applyBorder="1" applyAlignment="1">
      <alignment horizontal="right" vertical="top"/>
    </xf>
    <xf numFmtId="164" fontId="12" fillId="0" borderId="8" xfId="298" applyNumberFormat="1" applyFont="1" applyBorder="1" applyAlignment="1">
      <alignment horizontal="right" vertical="top"/>
    </xf>
    <xf numFmtId="0" fontId="11" fillId="0" borderId="2" xfId="280" applyFont="1" applyBorder="1" applyAlignment="1">
      <alignment horizontal="left" wrapText="1"/>
    </xf>
    <xf numFmtId="0" fontId="11" fillId="0" borderId="3" xfId="281" applyFont="1" applyBorder="1" applyAlignment="1">
      <alignment horizontal="center" wrapText="1"/>
    </xf>
    <xf numFmtId="0" fontId="11" fillId="0" borderId="3" xfId="282" applyFont="1" applyBorder="1" applyAlignment="1">
      <alignment horizontal="center" wrapText="1"/>
    </xf>
    <xf numFmtId="0" fontId="11" fillId="0" borderId="4" xfId="283" applyFont="1" applyBorder="1" applyAlignment="1">
      <alignment horizontal="center" wrapText="1"/>
    </xf>
    <xf numFmtId="164" fontId="12" fillId="0" borderId="20" xfId="296" applyNumberFormat="1" applyFont="1" applyBorder="1" applyAlignment="1">
      <alignment horizontal="right" vertical="top"/>
    </xf>
    <xf numFmtId="164" fontId="12" fillId="0" borderId="21" xfId="296" applyNumberFormat="1" applyFont="1" applyBorder="1" applyAlignment="1">
      <alignment horizontal="right" vertical="top"/>
    </xf>
    <xf numFmtId="164" fontId="11" fillId="0" borderId="3" xfId="301" applyNumberFormat="1" applyFont="1" applyBorder="1" applyAlignment="1">
      <alignment horizontal="right" vertical="top"/>
    </xf>
    <xf numFmtId="164" fontId="11" fillId="0" borderId="3" xfId="302" applyNumberFormat="1" applyFont="1" applyBorder="1" applyAlignment="1">
      <alignment horizontal="right" vertical="top"/>
    </xf>
    <xf numFmtId="164" fontId="11" fillId="0" borderId="4" xfId="303" applyNumberFormat="1" applyFont="1" applyBorder="1" applyAlignment="1">
      <alignment horizontal="right" vertical="top"/>
    </xf>
    <xf numFmtId="0" fontId="10" fillId="0" borderId="17" xfId="0" applyFont="1" applyBorder="1"/>
    <xf numFmtId="0" fontId="10" fillId="0" borderId="6" xfId="0" applyFont="1" applyBorder="1"/>
    <xf numFmtId="0" fontId="10" fillId="0" borderId="19" xfId="0" applyFont="1" applyBorder="1"/>
    <xf numFmtId="0" fontId="13" fillId="0" borderId="2" xfId="0" applyFont="1" applyBorder="1"/>
    <xf numFmtId="0" fontId="14" fillId="0" borderId="0" xfId="0" applyFont="1"/>
    <xf numFmtId="0" fontId="11" fillId="0" borderId="22" xfId="162" applyFont="1" applyBorder="1" applyAlignment="1">
      <alignment horizontal="center" wrapText="1"/>
    </xf>
    <xf numFmtId="164" fontId="12" fillId="0" borderId="23" xfId="177" applyNumberFormat="1" applyFont="1" applyBorder="1" applyAlignment="1">
      <alignment horizontal="right" vertical="top"/>
    </xf>
    <xf numFmtId="164" fontId="12" fillId="0" borderId="24" xfId="177" applyNumberFormat="1" applyFont="1" applyBorder="1" applyAlignment="1">
      <alignment horizontal="right" vertical="top"/>
    </xf>
    <xf numFmtId="164" fontId="12" fillId="0" borderId="25" xfId="176" applyNumberFormat="1" applyFont="1" applyBorder="1" applyAlignment="1">
      <alignment horizontal="right" vertical="top"/>
    </xf>
    <xf numFmtId="164" fontId="11" fillId="0" borderId="22" xfId="182" applyNumberFormat="1" applyFont="1" applyBorder="1" applyAlignment="1">
      <alignment horizontal="right" vertical="top"/>
    </xf>
    <xf numFmtId="0" fontId="11" fillId="0" borderId="22" xfId="192" applyFont="1" applyBorder="1" applyAlignment="1">
      <alignment horizontal="center" wrapText="1"/>
    </xf>
    <xf numFmtId="164" fontId="12" fillId="0" borderId="23" xfId="207" applyNumberFormat="1" applyFont="1" applyBorder="1" applyAlignment="1">
      <alignment horizontal="right" vertical="top"/>
    </xf>
    <xf numFmtId="164" fontId="12" fillId="0" borderId="24" xfId="207" applyNumberFormat="1" applyFont="1" applyBorder="1" applyAlignment="1">
      <alignment horizontal="right" vertical="top"/>
    </xf>
    <xf numFmtId="164" fontId="12" fillId="0" borderId="25" xfId="206" applyNumberFormat="1" applyFont="1" applyBorder="1" applyAlignment="1">
      <alignment horizontal="right" vertical="top"/>
    </xf>
    <xf numFmtId="164" fontId="11" fillId="0" borderId="22" xfId="212" applyNumberFormat="1" applyFont="1" applyBorder="1" applyAlignment="1">
      <alignment horizontal="right" vertical="top"/>
    </xf>
    <xf numFmtId="0" fontId="11" fillId="0" borderId="22" xfId="222" applyFont="1" applyBorder="1" applyAlignment="1">
      <alignment horizontal="center" wrapText="1"/>
    </xf>
    <xf numFmtId="164" fontId="12" fillId="0" borderId="23" xfId="237" applyNumberFormat="1" applyFont="1" applyBorder="1" applyAlignment="1">
      <alignment horizontal="right" vertical="top"/>
    </xf>
    <xf numFmtId="164" fontId="12" fillId="0" borderId="24" xfId="237" applyNumberFormat="1" applyFont="1" applyBorder="1" applyAlignment="1">
      <alignment horizontal="right" vertical="top"/>
    </xf>
    <xf numFmtId="164" fontId="12" fillId="0" borderId="25" xfId="232" applyNumberFormat="1" applyFont="1" applyBorder="1" applyAlignment="1">
      <alignment horizontal="right" vertical="top"/>
    </xf>
    <xf numFmtId="164" fontId="11" fillId="0" borderId="22" xfId="242" applyNumberFormat="1" applyFont="1" applyBorder="1" applyAlignment="1">
      <alignment horizontal="right" vertical="top"/>
    </xf>
    <xf numFmtId="0" fontId="11" fillId="0" borderId="22" xfId="252" applyFont="1" applyBorder="1" applyAlignment="1">
      <alignment horizontal="center" wrapText="1"/>
    </xf>
    <xf numFmtId="164" fontId="12" fillId="0" borderId="23" xfId="267" applyNumberFormat="1" applyFont="1" applyBorder="1" applyAlignment="1">
      <alignment horizontal="right" vertical="top"/>
    </xf>
    <xf numFmtId="164" fontId="12" fillId="0" borderId="24" xfId="267" applyNumberFormat="1" applyFont="1" applyBorder="1" applyAlignment="1">
      <alignment horizontal="right" vertical="top"/>
    </xf>
    <xf numFmtId="164" fontId="12" fillId="0" borderId="25" xfId="266" applyNumberFormat="1" applyFont="1" applyBorder="1" applyAlignment="1">
      <alignment horizontal="right" vertical="top"/>
    </xf>
    <xf numFmtId="164" fontId="11" fillId="0" borderId="22" xfId="272" applyNumberFormat="1" applyFont="1" applyBorder="1" applyAlignment="1">
      <alignment horizontal="right" vertical="top"/>
    </xf>
    <xf numFmtId="0" fontId="11" fillId="0" borderId="22" xfId="282" applyFont="1" applyBorder="1" applyAlignment="1">
      <alignment horizontal="center" wrapText="1"/>
    </xf>
    <xf numFmtId="164" fontId="12" fillId="0" borderId="23" xfId="297" applyNumberFormat="1" applyFont="1" applyBorder="1" applyAlignment="1">
      <alignment horizontal="right" vertical="top"/>
    </xf>
    <xf numFmtId="164" fontId="12" fillId="0" borderId="24" xfId="297" applyNumberFormat="1" applyFont="1" applyBorder="1" applyAlignment="1">
      <alignment horizontal="right" vertical="top"/>
    </xf>
    <xf numFmtId="164" fontId="12" fillId="0" borderId="25" xfId="296" applyNumberFormat="1" applyFont="1" applyBorder="1" applyAlignment="1">
      <alignment horizontal="right" vertical="top"/>
    </xf>
    <xf numFmtId="164" fontId="11" fillId="0" borderId="22" xfId="302" applyNumberFormat="1" applyFont="1" applyBorder="1" applyAlignment="1">
      <alignment horizontal="right" vertical="top"/>
    </xf>
    <xf numFmtId="0" fontId="11" fillId="0" borderId="10" xfId="305" applyFont="1" applyBorder="1" applyAlignment="1">
      <alignment horizontal="center" wrapText="1"/>
    </xf>
    <xf numFmtId="0" fontId="11" fillId="0" borderId="11" xfId="306" applyFont="1" applyBorder="1" applyAlignment="1">
      <alignment horizontal="center" wrapText="1"/>
    </xf>
    <xf numFmtId="0" fontId="11" fillId="0" borderId="12" xfId="306" applyFont="1" applyBorder="1" applyAlignment="1">
      <alignment horizontal="center" wrapText="1"/>
    </xf>
    <xf numFmtId="0" fontId="11" fillId="0" borderId="10" xfId="306" applyFont="1" applyBorder="1" applyAlignment="1">
      <alignment horizontal="center" wrapText="1"/>
    </xf>
    <xf numFmtId="0" fontId="11" fillId="0" borderId="31" xfId="306" applyFont="1" applyBorder="1" applyAlignment="1">
      <alignment horizontal="center" wrapText="1"/>
    </xf>
    <xf numFmtId="0" fontId="11" fillId="0" borderId="12" xfId="307" applyFont="1" applyBorder="1" applyAlignment="1">
      <alignment horizontal="center" wrapText="1"/>
    </xf>
    <xf numFmtId="0" fontId="11" fillId="0" borderId="10" xfId="307" applyFont="1" applyBorder="1" applyAlignment="1">
      <alignment horizontal="center" wrapText="1"/>
    </xf>
    <xf numFmtId="0" fontId="11" fillId="0" borderId="31" xfId="307" applyFont="1" applyBorder="1" applyAlignment="1">
      <alignment horizontal="center" wrapText="1"/>
    </xf>
    <xf numFmtId="0" fontId="12" fillId="3" borderId="5" xfId="308" applyFont="1" applyFill="1" applyBorder="1" applyAlignment="1">
      <alignment horizontal="left" vertical="top" wrapText="1"/>
    </xf>
    <xf numFmtId="164" fontId="12" fillId="0" borderId="6" xfId="309" applyNumberFormat="1" applyFont="1" applyBorder="1" applyAlignment="1">
      <alignment horizontal="right" vertical="top"/>
    </xf>
    <xf numFmtId="164" fontId="12" fillId="0" borderId="7" xfId="310" applyNumberFormat="1" applyFont="1" applyBorder="1" applyAlignment="1">
      <alignment horizontal="right" vertical="top"/>
    </xf>
    <xf numFmtId="164" fontId="12" fillId="0" borderId="8" xfId="310" applyNumberFormat="1" applyFont="1" applyBorder="1" applyAlignment="1">
      <alignment horizontal="right" vertical="top"/>
    </xf>
    <xf numFmtId="164" fontId="12" fillId="0" borderId="6" xfId="310" applyNumberFormat="1" applyFont="1" applyBorder="1" applyAlignment="1">
      <alignment horizontal="right" vertical="top"/>
    </xf>
    <xf numFmtId="164" fontId="12" fillId="0" borderId="32" xfId="310" applyNumberFormat="1" applyFont="1" applyBorder="1" applyAlignment="1">
      <alignment horizontal="right" vertical="top"/>
    </xf>
    <xf numFmtId="164" fontId="12" fillId="0" borderId="8" xfId="311" applyNumberFormat="1" applyFont="1" applyBorder="1" applyAlignment="1">
      <alignment horizontal="right" vertical="top"/>
    </xf>
    <xf numFmtId="9" fontId="12" fillId="0" borderId="6" xfId="1" applyFont="1" applyBorder="1"/>
    <xf numFmtId="9" fontId="12" fillId="0" borderId="8" xfId="1" applyFont="1" applyBorder="1"/>
    <xf numFmtId="9" fontId="12" fillId="0" borderId="32" xfId="1" applyFont="1" applyBorder="1"/>
    <xf numFmtId="0" fontId="12" fillId="3" borderId="33" xfId="308" applyFont="1" applyFill="1" applyBorder="1" applyAlignment="1">
      <alignment horizontal="left" vertical="top" wrapText="1"/>
    </xf>
    <xf numFmtId="164" fontId="12" fillId="0" borderId="17" xfId="309" applyNumberFormat="1" applyFont="1" applyBorder="1" applyAlignment="1">
      <alignment horizontal="right" vertical="top"/>
    </xf>
    <xf numFmtId="164" fontId="12" fillId="0" borderId="16" xfId="310" applyNumberFormat="1" applyFont="1" applyBorder="1" applyAlignment="1">
      <alignment horizontal="right" vertical="top"/>
    </xf>
    <xf numFmtId="164" fontId="12" fillId="0" borderId="18" xfId="310" applyNumberFormat="1" applyFont="1" applyBorder="1" applyAlignment="1">
      <alignment horizontal="right" vertical="top"/>
    </xf>
    <xf numFmtId="164" fontId="12" fillId="0" borderId="17" xfId="310" applyNumberFormat="1" applyFont="1" applyBorder="1" applyAlignment="1">
      <alignment horizontal="right" vertical="top"/>
    </xf>
    <xf numFmtId="164" fontId="12" fillId="0" borderId="34" xfId="310" applyNumberFormat="1" applyFont="1" applyBorder="1" applyAlignment="1">
      <alignment horizontal="right" vertical="top"/>
    </xf>
    <xf numFmtId="164" fontId="12" fillId="0" borderId="18" xfId="311" applyNumberFormat="1" applyFont="1" applyBorder="1" applyAlignment="1">
      <alignment horizontal="right" vertical="top"/>
    </xf>
    <xf numFmtId="9" fontId="12" fillId="0" borderId="17" xfId="1" applyFont="1" applyBorder="1"/>
    <xf numFmtId="9" fontId="12" fillId="0" borderId="18" xfId="1" applyFont="1" applyBorder="1"/>
    <xf numFmtId="9" fontId="12" fillId="0" borderId="34" xfId="1" applyFont="1" applyBorder="1"/>
    <xf numFmtId="0" fontId="12" fillId="3" borderId="35" xfId="308" applyFont="1" applyFill="1" applyBorder="1" applyAlignment="1">
      <alignment horizontal="left" vertical="top" wrapText="1"/>
    </xf>
    <xf numFmtId="164" fontId="12" fillId="0" borderId="19" xfId="309" applyNumberFormat="1" applyFont="1" applyBorder="1" applyAlignment="1">
      <alignment horizontal="right" vertical="top"/>
    </xf>
    <xf numFmtId="164" fontId="12" fillId="0" borderId="20" xfId="310" applyNumberFormat="1" applyFont="1" applyBorder="1" applyAlignment="1">
      <alignment horizontal="right" vertical="top"/>
    </xf>
    <xf numFmtId="164" fontId="12" fillId="0" borderId="21" xfId="310" applyNumberFormat="1" applyFont="1" applyBorder="1" applyAlignment="1">
      <alignment horizontal="right" vertical="top"/>
    </xf>
    <xf numFmtId="164" fontId="12" fillId="0" borderId="19" xfId="310" applyNumberFormat="1" applyFont="1" applyBorder="1" applyAlignment="1">
      <alignment horizontal="right" vertical="top"/>
    </xf>
    <xf numFmtId="164" fontId="12" fillId="0" borderId="36" xfId="310" applyNumberFormat="1" applyFont="1" applyBorder="1" applyAlignment="1">
      <alignment horizontal="right" vertical="top"/>
    </xf>
    <xf numFmtId="164" fontId="12" fillId="0" borderId="21" xfId="311" applyNumberFormat="1" applyFont="1" applyBorder="1" applyAlignment="1">
      <alignment horizontal="right" vertical="top"/>
    </xf>
    <xf numFmtId="0" fontId="12" fillId="3" borderId="1" xfId="312" applyFont="1" applyFill="1" applyBorder="1" applyAlignment="1">
      <alignment horizontal="left" vertical="top" wrapText="1"/>
    </xf>
    <xf numFmtId="164" fontId="12" fillId="0" borderId="2" xfId="313" applyNumberFormat="1" applyFont="1" applyBorder="1" applyAlignment="1">
      <alignment horizontal="right" vertical="top"/>
    </xf>
    <xf numFmtId="164" fontId="12" fillId="0" borderId="3" xfId="314" applyNumberFormat="1" applyFont="1" applyBorder="1" applyAlignment="1">
      <alignment horizontal="right" vertical="top"/>
    </xf>
    <xf numFmtId="164" fontId="12" fillId="0" borderId="4" xfId="314" applyNumberFormat="1" applyFont="1" applyBorder="1" applyAlignment="1">
      <alignment horizontal="right" vertical="top"/>
    </xf>
    <xf numFmtId="164" fontId="12" fillId="0" borderId="2" xfId="314" applyNumberFormat="1" applyFont="1" applyBorder="1" applyAlignment="1">
      <alignment horizontal="right" vertical="top"/>
    </xf>
    <xf numFmtId="164" fontId="12" fillId="0" borderId="37" xfId="314" applyNumberFormat="1" applyFont="1" applyBorder="1" applyAlignment="1">
      <alignment horizontal="right" vertical="top"/>
    </xf>
    <xf numFmtId="164" fontId="12" fillId="0" borderId="4" xfId="315" applyNumberFormat="1" applyFont="1" applyBorder="1" applyAlignment="1">
      <alignment horizontal="right" vertical="top"/>
    </xf>
    <xf numFmtId="9" fontId="12" fillId="0" borderId="10" xfId="1" applyFont="1" applyBorder="1"/>
    <xf numFmtId="9" fontId="12" fillId="0" borderId="12" xfId="1" applyFont="1" applyBorder="1"/>
    <xf numFmtId="9" fontId="12" fillId="0" borderId="31" xfId="1" applyFont="1" applyBorder="1"/>
    <xf numFmtId="0" fontId="13" fillId="0" borderId="10" xfId="317" applyFont="1" applyBorder="1" applyAlignment="1">
      <alignment horizontal="center" wrapText="1"/>
    </xf>
    <xf numFmtId="0" fontId="13" fillId="0" borderId="11" xfId="318" applyFont="1" applyBorder="1" applyAlignment="1">
      <alignment horizontal="center" wrapText="1"/>
    </xf>
    <xf numFmtId="0" fontId="13" fillId="0" borderId="12" xfId="318" applyFont="1" applyBorder="1" applyAlignment="1">
      <alignment horizontal="center" wrapText="1"/>
    </xf>
    <xf numFmtId="0" fontId="13" fillId="0" borderId="10" xfId="318" applyFont="1" applyBorder="1" applyAlignment="1">
      <alignment horizontal="center" wrapText="1"/>
    </xf>
    <xf numFmtId="0" fontId="13" fillId="0" borderId="31" xfId="318" applyFont="1" applyBorder="1" applyAlignment="1">
      <alignment horizontal="center" wrapText="1"/>
    </xf>
    <xf numFmtId="0" fontId="13" fillId="0" borderId="12" xfId="319" applyFont="1" applyBorder="1" applyAlignment="1">
      <alignment horizontal="center" wrapText="1"/>
    </xf>
    <xf numFmtId="0" fontId="13" fillId="0" borderId="10" xfId="307" applyFont="1" applyBorder="1" applyAlignment="1">
      <alignment horizontal="center" wrapText="1"/>
    </xf>
    <xf numFmtId="0" fontId="13" fillId="0" borderId="12" xfId="307" applyFont="1" applyBorder="1" applyAlignment="1">
      <alignment horizontal="center" wrapText="1"/>
    </xf>
    <xf numFmtId="0" fontId="13" fillId="0" borderId="31" xfId="307" applyFont="1" applyBorder="1" applyAlignment="1">
      <alignment horizontal="center" wrapText="1"/>
    </xf>
    <xf numFmtId="0" fontId="10" fillId="3" borderId="5" xfId="320" applyFont="1" applyFill="1" applyBorder="1" applyAlignment="1">
      <alignment horizontal="left" vertical="top" wrapText="1"/>
    </xf>
    <xf numFmtId="164" fontId="10" fillId="0" borderId="6" xfId="321" applyNumberFormat="1" applyFont="1" applyBorder="1" applyAlignment="1">
      <alignment horizontal="right" vertical="top"/>
    </xf>
    <xf numFmtId="164" fontId="10" fillId="0" borderId="7" xfId="322" applyNumberFormat="1" applyFont="1" applyBorder="1" applyAlignment="1">
      <alignment horizontal="right" vertical="top"/>
    </xf>
    <xf numFmtId="164" fontId="10" fillId="0" borderId="8" xfId="322" applyNumberFormat="1" applyFont="1" applyBorder="1" applyAlignment="1">
      <alignment horizontal="right" vertical="top"/>
    </xf>
    <xf numFmtId="164" fontId="10" fillId="0" borderId="6" xfId="322" applyNumberFormat="1" applyFont="1" applyBorder="1" applyAlignment="1">
      <alignment horizontal="right" vertical="top"/>
    </xf>
    <xf numFmtId="164" fontId="10" fillId="0" borderId="32" xfId="322" applyNumberFormat="1" applyFont="1" applyBorder="1" applyAlignment="1">
      <alignment horizontal="right" vertical="top"/>
    </xf>
    <xf numFmtId="164" fontId="10" fillId="0" borderId="8" xfId="323" applyNumberFormat="1" applyFont="1" applyBorder="1" applyAlignment="1">
      <alignment horizontal="right" vertical="top"/>
    </xf>
    <xf numFmtId="9" fontId="10" fillId="0" borderId="6" xfId="1" applyFont="1" applyBorder="1"/>
    <xf numFmtId="9" fontId="10" fillId="0" borderId="8" xfId="1" applyFont="1" applyBorder="1"/>
    <xf numFmtId="9" fontId="10" fillId="0" borderId="32" xfId="1" applyFont="1" applyBorder="1"/>
    <xf numFmtId="0" fontId="10" fillId="3" borderId="33" xfId="320" applyFont="1" applyFill="1" applyBorder="1" applyAlignment="1">
      <alignment horizontal="left" vertical="top" wrapText="1"/>
    </xf>
    <xf numFmtId="164" fontId="10" fillId="0" borderId="17" xfId="321" applyNumberFormat="1" applyFont="1" applyBorder="1" applyAlignment="1">
      <alignment horizontal="right" vertical="top"/>
    </xf>
    <xf numFmtId="164" fontId="10" fillId="0" borderId="16" xfId="322" applyNumberFormat="1" applyFont="1" applyBorder="1" applyAlignment="1">
      <alignment horizontal="right" vertical="top"/>
    </xf>
    <xf numFmtId="164" fontId="10" fillId="0" borderId="18" xfId="322" applyNumberFormat="1" applyFont="1" applyBorder="1" applyAlignment="1">
      <alignment horizontal="right" vertical="top"/>
    </xf>
    <xf numFmtId="164" fontId="10" fillId="0" borderId="17" xfId="322" applyNumberFormat="1" applyFont="1" applyBorder="1" applyAlignment="1">
      <alignment horizontal="right" vertical="top"/>
    </xf>
    <xf numFmtId="164" fontId="10" fillId="0" borderId="34" xfId="322" applyNumberFormat="1" applyFont="1" applyBorder="1" applyAlignment="1">
      <alignment horizontal="right" vertical="top"/>
    </xf>
    <xf numFmtId="164" fontId="10" fillId="0" borderId="18" xfId="323" applyNumberFormat="1" applyFont="1" applyBorder="1" applyAlignment="1">
      <alignment horizontal="right" vertical="top"/>
    </xf>
    <xf numFmtId="9" fontId="10" fillId="0" borderId="17" xfId="1" applyFont="1" applyBorder="1"/>
    <xf numFmtId="9" fontId="10" fillId="0" borderId="18" xfId="1" applyFont="1" applyBorder="1"/>
    <xf numFmtId="9" fontId="10" fillId="0" borderId="34" xfId="1" applyFont="1" applyBorder="1"/>
    <xf numFmtId="0" fontId="10" fillId="3" borderId="9" xfId="320" applyFont="1" applyFill="1" applyBorder="1" applyAlignment="1">
      <alignment horizontal="left" vertical="top" wrapText="1"/>
    </xf>
    <xf numFmtId="164" fontId="10" fillId="0" borderId="10" xfId="321" applyNumberFormat="1" applyFont="1" applyBorder="1" applyAlignment="1">
      <alignment horizontal="right" vertical="top"/>
    </xf>
    <xf numFmtId="164" fontId="10" fillId="0" borderId="11" xfId="322" applyNumberFormat="1" applyFont="1" applyBorder="1" applyAlignment="1">
      <alignment horizontal="right" vertical="top"/>
    </xf>
    <xf numFmtId="164" fontId="10" fillId="0" borderId="12" xfId="322" applyNumberFormat="1" applyFont="1" applyBorder="1" applyAlignment="1">
      <alignment horizontal="right" vertical="top"/>
    </xf>
    <xf numFmtId="164" fontId="10" fillId="0" borderId="10" xfId="322" applyNumberFormat="1" applyFont="1" applyBorder="1" applyAlignment="1">
      <alignment horizontal="right" vertical="top"/>
    </xf>
    <xf numFmtId="164" fontId="10" fillId="0" borderId="31" xfId="322" applyNumberFormat="1" applyFont="1" applyBorder="1" applyAlignment="1">
      <alignment horizontal="right" vertical="top"/>
    </xf>
    <xf numFmtId="164" fontId="10" fillId="0" borderId="12" xfId="323" applyNumberFormat="1" applyFont="1" applyBorder="1" applyAlignment="1">
      <alignment horizontal="right" vertical="top"/>
    </xf>
    <xf numFmtId="9" fontId="10" fillId="0" borderId="10" xfId="1" applyFont="1" applyBorder="1"/>
    <xf numFmtId="9" fontId="10" fillId="0" borderId="12" xfId="1" applyFont="1" applyBorder="1"/>
    <xf numFmtId="9" fontId="10" fillId="0" borderId="31" xfId="1" applyFont="1" applyBorder="1"/>
    <xf numFmtId="0" fontId="0" fillId="0" borderId="0" xfId="0" applyAlignment="1">
      <alignment vertical="center"/>
    </xf>
    <xf numFmtId="0" fontId="11" fillId="0" borderId="38" xfId="2" applyFont="1" applyBorder="1" applyAlignment="1">
      <alignment wrapText="1"/>
    </xf>
    <xf numFmtId="9" fontId="12" fillId="0" borderId="39" xfId="1" applyFont="1" applyBorder="1"/>
    <xf numFmtId="9" fontId="12" fillId="0" borderId="40" xfId="1" applyFont="1" applyBorder="1"/>
    <xf numFmtId="9" fontId="12" fillId="0" borderId="41" xfId="1" applyFont="1" applyBorder="1"/>
    <xf numFmtId="9" fontId="11" fillId="0" borderId="38" xfId="2" applyNumberFormat="1" applyFont="1" applyBorder="1"/>
    <xf numFmtId="0" fontId="11" fillId="2" borderId="1" xfId="2" applyFont="1" applyFill="1" applyBorder="1" applyAlignment="1">
      <alignment horizontal="left" wrapText="1"/>
    </xf>
    <xf numFmtId="0" fontId="12" fillId="2" borderId="5" xfId="2" applyFont="1" applyFill="1" applyBorder="1" applyAlignment="1">
      <alignment horizontal="left" vertical="top" wrapText="1"/>
    </xf>
    <xf numFmtId="0" fontId="12" fillId="2" borderId="33" xfId="2" applyFont="1" applyFill="1" applyBorder="1" applyAlignment="1">
      <alignment horizontal="left" vertical="top" wrapText="1"/>
    </xf>
    <xf numFmtId="0" fontId="12" fillId="2" borderId="35" xfId="2" applyFont="1" applyFill="1" applyBorder="1" applyAlignment="1">
      <alignment horizontal="left" vertical="top" wrapText="1"/>
    </xf>
    <xf numFmtId="0" fontId="11" fillId="2" borderId="1" xfId="2" applyFont="1" applyFill="1" applyBorder="1" applyAlignment="1">
      <alignment horizontal="left" vertical="top" wrapText="1"/>
    </xf>
    <xf numFmtId="0" fontId="11" fillId="2" borderId="38" xfId="2" applyFont="1" applyFill="1" applyBorder="1" applyAlignment="1">
      <alignment horizontal="center" wrapText="1"/>
    </xf>
    <xf numFmtId="165" fontId="12" fillId="2" borderId="39" xfId="324" applyNumberFormat="1" applyFont="1" applyFill="1" applyBorder="1" applyAlignment="1">
      <alignment horizontal="right" vertical="top"/>
    </xf>
    <xf numFmtId="165" fontId="12" fillId="2" borderId="40" xfId="324" applyNumberFormat="1" applyFont="1" applyFill="1" applyBorder="1" applyAlignment="1">
      <alignment horizontal="right" vertical="top"/>
    </xf>
    <xf numFmtId="165" fontId="12" fillId="2" borderId="41" xfId="324" applyNumberFormat="1" applyFont="1" applyFill="1" applyBorder="1" applyAlignment="1">
      <alignment horizontal="right" vertical="top"/>
    </xf>
    <xf numFmtId="165" fontId="11" fillId="2" borderId="38" xfId="324" applyNumberFormat="1" applyFont="1" applyFill="1" applyBorder="1" applyAlignment="1">
      <alignment horizontal="right" vertical="top"/>
    </xf>
    <xf numFmtId="0" fontId="15" fillId="0" borderId="0" xfId="0" applyFont="1"/>
    <xf numFmtId="0" fontId="3" fillId="0" borderId="0" xfId="2"/>
    <xf numFmtId="0" fontId="11" fillId="2" borderId="2" xfId="2" applyFont="1" applyFill="1" applyBorder="1" applyAlignment="1">
      <alignment horizontal="left" wrapText="1"/>
    </xf>
    <xf numFmtId="0" fontId="11" fillId="2" borderId="3" xfId="2" applyFont="1" applyFill="1" applyBorder="1" applyAlignment="1">
      <alignment horizontal="center" vertical="top" wrapText="1"/>
    </xf>
    <xf numFmtId="0" fontId="11" fillId="2" borderId="4" xfId="2" applyFont="1" applyFill="1" applyBorder="1" applyAlignment="1">
      <alignment horizontal="center" vertical="top" wrapText="1"/>
    </xf>
    <xf numFmtId="0" fontId="12" fillId="2" borderId="6" xfId="2" applyFont="1" applyFill="1" applyBorder="1" applyAlignment="1">
      <alignment horizontal="left" vertical="top" wrapText="1"/>
    </xf>
    <xf numFmtId="164" fontId="12" fillId="2" borderId="7" xfId="2" applyNumberFormat="1" applyFont="1" applyFill="1" applyBorder="1" applyAlignment="1">
      <alignment horizontal="right" vertical="top"/>
    </xf>
    <xf numFmtId="164" fontId="12" fillId="2" borderId="8" xfId="2" applyNumberFormat="1" applyFont="1" applyFill="1" applyBorder="1" applyAlignment="1">
      <alignment horizontal="right" vertical="top"/>
    </xf>
    <xf numFmtId="0" fontId="12" fillId="2" borderId="17" xfId="2" applyFont="1" applyFill="1" applyBorder="1" applyAlignment="1">
      <alignment horizontal="left" vertical="top" wrapText="1"/>
    </xf>
    <xf numFmtId="164" fontId="12" fillId="2" borderId="16" xfId="2" applyNumberFormat="1" applyFont="1" applyFill="1" applyBorder="1" applyAlignment="1">
      <alignment horizontal="right" vertical="top"/>
    </xf>
    <xf numFmtId="164" fontId="12" fillId="2" borderId="18" xfId="2" applyNumberFormat="1" applyFont="1" applyFill="1" applyBorder="1" applyAlignment="1">
      <alignment horizontal="right" vertical="top"/>
    </xf>
    <xf numFmtId="0" fontId="12" fillId="2" borderId="19" xfId="2" applyFont="1" applyFill="1" applyBorder="1" applyAlignment="1">
      <alignment horizontal="left" vertical="top" wrapText="1"/>
    </xf>
    <xf numFmtId="164" fontId="12" fillId="2" borderId="20" xfId="2" applyNumberFormat="1" applyFont="1" applyFill="1" applyBorder="1" applyAlignment="1">
      <alignment horizontal="right" vertical="top"/>
    </xf>
    <xf numFmtId="164" fontId="12" fillId="2" borderId="21" xfId="2" applyNumberFormat="1" applyFont="1" applyFill="1" applyBorder="1" applyAlignment="1">
      <alignment horizontal="right" vertical="top"/>
    </xf>
    <xf numFmtId="0" fontId="11" fillId="2" borderId="2" xfId="2" applyFont="1" applyFill="1" applyBorder="1" applyAlignment="1">
      <alignment horizontal="left" vertical="top" wrapText="1"/>
    </xf>
    <xf numFmtId="164" fontId="11" fillId="2" borderId="3" xfId="2" applyNumberFormat="1" applyFont="1" applyFill="1" applyBorder="1" applyAlignment="1">
      <alignment horizontal="right" vertical="top"/>
    </xf>
    <xf numFmtId="164" fontId="11" fillId="2" borderId="4" xfId="2" applyNumberFormat="1" applyFont="1" applyFill="1" applyBorder="1" applyAlignment="1">
      <alignment horizontal="right" vertical="top"/>
    </xf>
    <xf numFmtId="0" fontId="12" fillId="0" borderId="0" xfId="0" applyFont="1"/>
    <xf numFmtId="0" fontId="16" fillId="0" borderId="2" xfId="325" applyFont="1" applyBorder="1" applyAlignment="1">
      <alignment horizontal="left" wrapText="1"/>
    </xf>
    <xf numFmtId="0" fontId="16" fillId="0" borderId="3" xfId="326" applyFont="1" applyBorder="1" applyAlignment="1">
      <alignment horizontal="center" wrapText="1"/>
    </xf>
    <xf numFmtId="0" fontId="16" fillId="0" borderId="3" xfId="327" applyFont="1" applyBorder="1" applyAlignment="1">
      <alignment horizontal="center" wrapText="1"/>
    </xf>
    <xf numFmtId="0" fontId="16" fillId="0" borderId="4" xfId="328" applyFont="1" applyBorder="1" applyAlignment="1">
      <alignment horizontal="center" wrapText="1"/>
    </xf>
    <xf numFmtId="164" fontId="17" fillId="0" borderId="7" xfId="329" applyNumberFormat="1" applyFont="1" applyBorder="1" applyAlignment="1">
      <alignment horizontal="right" vertical="top"/>
    </xf>
    <xf numFmtId="164" fontId="17" fillId="0" borderId="7" xfId="330" applyNumberFormat="1" applyFont="1" applyBorder="1" applyAlignment="1">
      <alignment horizontal="right" vertical="top"/>
    </xf>
    <xf numFmtId="164" fontId="17" fillId="0" borderId="8" xfId="331" applyNumberFormat="1" applyFont="1" applyBorder="1" applyAlignment="1">
      <alignment horizontal="right" vertical="top"/>
    </xf>
    <xf numFmtId="164" fontId="17" fillId="0" borderId="16" xfId="329" applyNumberFormat="1" applyFont="1" applyBorder="1" applyAlignment="1">
      <alignment horizontal="right" vertical="top"/>
    </xf>
    <xf numFmtId="164" fontId="17" fillId="0" borderId="16" xfId="330" applyNumberFormat="1" applyFont="1" applyBorder="1" applyAlignment="1">
      <alignment horizontal="right" vertical="top"/>
    </xf>
    <xf numFmtId="164" fontId="17" fillId="0" borderId="18" xfId="331" applyNumberFormat="1" applyFont="1" applyBorder="1" applyAlignment="1">
      <alignment horizontal="right" vertical="top"/>
    </xf>
    <xf numFmtId="164" fontId="17" fillId="0" borderId="18" xfId="329" applyNumberFormat="1" applyFont="1" applyBorder="1" applyAlignment="1">
      <alignment horizontal="right" vertical="top"/>
    </xf>
    <xf numFmtId="164" fontId="17" fillId="0" borderId="20" xfId="332" applyNumberFormat="1" applyFont="1" applyBorder="1" applyAlignment="1">
      <alignment horizontal="right" vertical="top"/>
    </xf>
    <xf numFmtId="164" fontId="17" fillId="0" borderId="20" xfId="333" applyNumberFormat="1" applyFont="1" applyBorder="1" applyAlignment="1">
      <alignment horizontal="right" vertical="top"/>
    </xf>
    <xf numFmtId="164" fontId="17" fillId="0" borderId="21" xfId="334" applyNumberFormat="1" applyFont="1" applyBorder="1" applyAlignment="1">
      <alignment horizontal="right" vertical="top"/>
    </xf>
    <xf numFmtId="164" fontId="18" fillId="0" borderId="3" xfId="335" applyNumberFormat="1" applyFont="1" applyBorder="1" applyAlignment="1">
      <alignment horizontal="right" vertical="top"/>
    </xf>
    <xf numFmtId="164" fontId="18" fillId="0" borderId="3" xfId="336" applyNumberFormat="1" applyFont="1" applyBorder="1" applyAlignment="1">
      <alignment horizontal="right" vertical="top"/>
    </xf>
    <xf numFmtId="164" fontId="18" fillId="0" borderId="4" xfId="337" applyNumberFormat="1" applyFont="1" applyBorder="1" applyAlignment="1">
      <alignment horizontal="right" vertical="top"/>
    </xf>
    <xf numFmtId="0" fontId="19" fillId="0" borderId="0" xfId="0" applyFont="1" applyAlignment="1">
      <alignment horizontal="left" wrapText="1"/>
    </xf>
    <xf numFmtId="0" fontId="0" fillId="0" borderId="0" xfId="0" applyAlignment="1">
      <alignment horizontal="left"/>
    </xf>
    <xf numFmtId="0" fontId="20" fillId="0" borderId="0" xfId="0" applyFont="1" applyAlignment="1">
      <alignment horizontal="left" wrapText="1"/>
    </xf>
    <xf numFmtId="0" fontId="16" fillId="0" borderId="2" xfId="338" applyFont="1" applyBorder="1" applyAlignment="1">
      <alignment horizontal="left" wrapText="1"/>
    </xf>
    <xf numFmtId="0" fontId="16" fillId="0" borderId="3" xfId="339" applyFont="1" applyBorder="1" applyAlignment="1">
      <alignment horizontal="center" wrapText="1"/>
    </xf>
    <xf numFmtId="0" fontId="16" fillId="0" borderId="3" xfId="340" applyFont="1" applyBorder="1" applyAlignment="1">
      <alignment horizontal="center" wrapText="1"/>
    </xf>
    <xf numFmtId="0" fontId="16" fillId="0" borderId="4" xfId="341" applyFont="1" applyBorder="1" applyAlignment="1">
      <alignment horizontal="center" wrapText="1"/>
    </xf>
    <xf numFmtId="164" fontId="17" fillId="0" borderId="7" xfId="343" applyNumberFormat="1" applyFont="1" applyBorder="1" applyAlignment="1">
      <alignment horizontal="right" vertical="top"/>
    </xf>
    <xf numFmtId="164" fontId="17" fillId="0" borderId="7" xfId="344" applyNumberFormat="1" applyFont="1" applyBorder="1" applyAlignment="1">
      <alignment horizontal="right" vertical="top"/>
    </xf>
    <xf numFmtId="164" fontId="17" fillId="0" borderId="8" xfId="345" applyNumberFormat="1" applyFont="1" applyBorder="1" applyAlignment="1">
      <alignment horizontal="right" vertical="top"/>
    </xf>
    <xf numFmtId="164" fontId="17" fillId="0" borderId="16" xfId="343" applyNumberFormat="1" applyFont="1" applyBorder="1" applyAlignment="1">
      <alignment horizontal="right" vertical="top"/>
    </xf>
    <xf numFmtId="164" fontId="17" fillId="0" borderId="16" xfId="344" applyNumberFormat="1" applyFont="1" applyBorder="1" applyAlignment="1">
      <alignment horizontal="right" vertical="top"/>
    </xf>
    <xf numFmtId="164" fontId="17" fillId="0" borderId="18" xfId="345" applyNumberFormat="1" applyFont="1" applyBorder="1" applyAlignment="1">
      <alignment horizontal="right" vertical="top"/>
    </xf>
    <xf numFmtId="164" fontId="17" fillId="0" borderId="18" xfId="343" applyNumberFormat="1" applyFont="1" applyBorder="1" applyAlignment="1">
      <alignment horizontal="right" vertical="top"/>
    </xf>
    <xf numFmtId="164" fontId="17" fillId="0" borderId="20" xfId="347" applyNumberFormat="1" applyFont="1" applyBorder="1" applyAlignment="1">
      <alignment horizontal="right" vertical="top"/>
    </xf>
    <xf numFmtId="164" fontId="17" fillId="0" borderId="20" xfId="348" applyNumberFormat="1" applyFont="1" applyBorder="1" applyAlignment="1">
      <alignment horizontal="right" vertical="top"/>
    </xf>
    <xf numFmtId="164" fontId="17" fillId="0" borderId="21" xfId="349" applyNumberFormat="1" applyFont="1" applyBorder="1" applyAlignment="1">
      <alignment horizontal="right" vertical="top"/>
    </xf>
    <xf numFmtId="164" fontId="18" fillId="0" borderId="3" xfId="351" applyNumberFormat="1" applyFont="1" applyBorder="1" applyAlignment="1">
      <alignment horizontal="right" vertical="top"/>
    </xf>
    <xf numFmtId="164" fontId="18" fillId="0" borderId="3" xfId="352" applyNumberFormat="1" applyFont="1" applyBorder="1" applyAlignment="1">
      <alignment horizontal="right" vertical="top"/>
    </xf>
    <xf numFmtId="164" fontId="18" fillId="0" borderId="4" xfId="353" applyNumberFormat="1" applyFont="1" applyBorder="1" applyAlignment="1">
      <alignment horizontal="right" vertical="top"/>
    </xf>
    <xf numFmtId="0" fontId="16" fillId="0" borderId="2" xfId="354" applyFont="1" applyBorder="1" applyAlignment="1">
      <alignment horizontal="left" wrapText="1"/>
    </xf>
    <xf numFmtId="0" fontId="16" fillId="0" borderId="3" xfId="355" applyFont="1" applyBorder="1" applyAlignment="1">
      <alignment horizontal="center" wrapText="1"/>
    </xf>
    <xf numFmtId="0" fontId="16" fillId="0" borderId="3" xfId="356" applyFont="1" applyBorder="1" applyAlignment="1">
      <alignment horizontal="center" wrapText="1"/>
    </xf>
    <xf numFmtId="0" fontId="16" fillId="0" borderId="4" xfId="357" applyFont="1" applyBorder="1" applyAlignment="1">
      <alignment horizontal="center" wrapText="1"/>
    </xf>
    <xf numFmtId="164" fontId="17" fillId="0" borderId="7" xfId="359" applyNumberFormat="1" applyFont="1" applyBorder="1" applyAlignment="1">
      <alignment horizontal="right" vertical="top"/>
    </xf>
    <xf numFmtId="164" fontId="17" fillId="0" borderId="7" xfId="360" applyNumberFormat="1" applyFont="1" applyBorder="1" applyAlignment="1">
      <alignment horizontal="right" vertical="top"/>
    </xf>
    <xf numFmtId="164" fontId="17" fillId="0" borderId="8" xfId="361" applyNumberFormat="1" applyFont="1" applyBorder="1" applyAlignment="1">
      <alignment horizontal="right" vertical="top"/>
    </xf>
    <xf numFmtId="164" fontId="17" fillId="0" borderId="16" xfId="359" applyNumberFormat="1" applyFont="1" applyBorder="1" applyAlignment="1">
      <alignment horizontal="right" vertical="top"/>
    </xf>
    <xf numFmtId="164" fontId="17" fillId="0" borderId="16" xfId="360" applyNumberFormat="1" applyFont="1" applyBorder="1" applyAlignment="1">
      <alignment horizontal="right" vertical="top"/>
    </xf>
    <xf numFmtId="164" fontId="17" fillId="0" borderId="18" xfId="361" applyNumberFormat="1" applyFont="1" applyBorder="1" applyAlignment="1">
      <alignment horizontal="right" vertical="top"/>
    </xf>
    <xf numFmtId="164" fontId="17" fillId="0" borderId="18" xfId="359" applyNumberFormat="1" applyFont="1" applyBorder="1" applyAlignment="1">
      <alignment horizontal="right" vertical="top"/>
    </xf>
    <xf numFmtId="164" fontId="17" fillId="0" borderId="20" xfId="363" applyNumberFormat="1" applyFont="1" applyBorder="1" applyAlignment="1">
      <alignment horizontal="right" vertical="top"/>
    </xf>
    <xf numFmtId="164" fontId="17" fillId="0" borderId="20" xfId="364" applyNumberFormat="1" applyFont="1" applyBorder="1" applyAlignment="1">
      <alignment horizontal="right" vertical="top"/>
    </xf>
    <xf numFmtId="164" fontId="17" fillId="0" borderId="21" xfId="365" applyNumberFormat="1" applyFont="1" applyBorder="1" applyAlignment="1">
      <alignment horizontal="right" vertical="top"/>
    </xf>
    <xf numFmtId="164" fontId="18" fillId="0" borderId="3" xfId="367" applyNumberFormat="1" applyFont="1" applyBorder="1" applyAlignment="1">
      <alignment horizontal="right" vertical="top"/>
    </xf>
    <xf numFmtId="164" fontId="18" fillId="0" borderId="3" xfId="368" applyNumberFormat="1" applyFont="1" applyBorder="1" applyAlignment="1">
      <alignment horizontal="right" vertical="top"/>
    </xf>
    <xf numFmtId="164" fontId="18" fillId="0" borderId="4" xfId="369" applyNumberFormat="1" applyFont="1" applyBorder="1" applyAlignment="1">
      <alignment horizontal="right" vertical="top"/>
    </xf>
    <xf numFmtId="0" fontId="16" fillId="0" borderId="2" xfId="370" applyFont="1" applyBorder="1" applyAlignment="1">
      <alignment horizontal="left" wrapText="1"/>
    </xf>
    <xf numFmtId="0" fontId="16" fillId="0" borderId="3" xfId="371" applyFont="1" applyBorder="1" applyAlignment="1">
      <alignment horizontal="center" wrapText="1"/>
    </xf>
    <xf numFmtId="0" fontId="16" fillId="0" borderId="3" xfId="372" applyFont="1" applyBorder="1" applyAlignment="1">
      <alignment horizontal="center" wrapText="1"/>
    </xf>
    <xf numFmtId="0" fontId="16" fillId="0" borderId="4" xfId="373" applyFont="1" applyBorder="1" applyAlignment="1">
      <alignment horizontal="center" wrapText="1"/>
    </xf>
    <xf numFmtId="164" fontId="17" fillId="0" borderId="7" xfId="375" applyNumberFormat="1" applyFont="1" applyBorder="1" applyAlignment="1">
      <alignment horizontal="right" vertical="top"/>
    </xf>
    <xf numFmtId="164" fontId="17" fillId="0" borderId="7" xfId="376" applyNumberFormat="1" applyFont="1" applyBorder="1" applyAlignment="1">
      <alignment horizontal="right" vertical="top"/>
    </xf>
    <xf numFmtId="164" fontId="17" fillId="0" borderId="8" xfId="377" applyNumberFormat="1" applyFont="1" applyBorder="1" applyAlignment="1">
      <alignment horizontal="right" vertical="top"/>
    </xf>
    <xf numFmtId="164" fontId="17" fillId="0" borderId="16" xfId="375" applyNumberFormat="1" applyFont="1" applyBorder="1" applyAlignment="1">
      <alignment horizontal="right" vertical="top"/>
    </xf>
    <xf numFmtId="164" fontId="17" fillId="0" borderId="16" xfId="376" applyNumberFormat="1" applyFont="1" applyBorder="1" applyAlignment="1">
      <alignment horizontal="right" vertical="top"/>
    </xf>
    <xf numFmtId="164" fontId="17" fillId="0" borderId="18" xfId="377" applyNumberFormat="1" applyFont="1" applyBorder="1" applyAlignment="1">
      <alignment horizontal="right" vertical="top"/>
    </xf>
    <xf numFmtId="164" fontId="17" fillId="0" borderId="18" xfId="375" applyNumberFormat="1" applyFont="1" applyBorder="1" applyAlignment="1">
      <alignment horizontal="right" vertical="top"/>
    </xf>
    <xf numFmtId="164" fontId="17" fillId="0" borderId="20" xfId="379" applyNumberFormat="1" applyFont="1" applyBorder="1" applyAlignment="1">
      <alignment horizontal="right" vertical="top"/>
    </xf>
    <xf numFmtId="164" fontId="17" fillId="0" borderId="20" xfId="380" applyNumberFormat="1" applyFont="1" applyBorder="1" applyAlignment="1">
      <alignment horizontal="right" vertical="top"/>
    </xf>
    <xf numFmtId="164" fontId="17" fillId="0" borderId="21" xfId="381" applyNumberFormat="1" applyFont="1" applyBorder="1" applyAlignment="1">
      <alignment horizontal="right" vertical="top"/>
    </xf>
    <xf numFmtId="164" fontId="18" fillId="0" borderId="3" xfId="383" applyNumberFormat="1" applyFont="1" applyBorder="1" applyAlignment="1">
      <alignment horizontal="right" vertical="top"/>
    </xf>
    <xf numFmtId="164" fontId="18" fillId="0" borderId="3" xfId="384" applyNumberFormat="1" applyFont="1" applyBorder="1" applyAlignment="1">
      <alignment horizontal="right" vertical="top"/>
    </xf>
    <xf numFmtId="164" fontId="18" fillId="0" borderId="4" xfId="385" applyNumberFormat="1" applyFont="1" applyBorder="1" applyAlignment="1">
      <alignment horizontal="right" vertical="top"/>
    </xf>
    <xf numFmtId="0" fontId="16" fillId="0" borderId="2" xfId="386" applyFont="1" applyBorder="1" applyAlignment="1">
      <alignment horizontal="left" wrapText="1"/>
    </xf>
    <xf numFmtId="0" fontId="16" fillId="0" borderId="3" xfId="387" applyFont="1" applyBorder="1" applyAlignment="1">
      <alignment horizontal="center" wrapText="1"/>
    </xf>
    <xf numFmtId="0" fontId="16" fillId="0" borderId="3" xfId="388" applyFont="1" applyBorder="1" applyAlignment="1">
      <alignment horizontal="center" wrapText="1"/>
    </xf>
    <xf numFmtId="0" fontId="16" fillId="0" borderId="4" xfId="389" applyFont="1" applyBorder="1" applyAlignment="1">
      <alignment horizontal="center" wrapText="1"/>
    </xf>
    <xf numFmtId="164" fontId="17" fillId="0" borderId="7" xfId="391" applyNumberFormat="1" applyFont="1" applyBorder="1" applyAlignment="1">
      <alignment horizontal="right" vertical="top"/>
    </xf>
    <xf numFmtId="164" fontId="17" fillId="0" borderId="7" xfId="392" applyNumberFormat="1" applyFont="1" applyBorder="1" applyAlignment="1">
      <alignment horizontal="right" vertical="top"/>
    </xf>
    <xf numFmtId="164" fontId="17" fillId="0" borderId="8" xfId="393" applyNumberFormat="1" applyFont="1" applyBorder="1" applyAlignment="1">
      <alignment horizontal="right" vertical="top"/>
    </xf>
    <xf numFmtId="164" fontId="17" fillId="0" borderId="16" xfId="391" applyNumberFormat="1" applyFont="1" applyBorder="1" applyAlignment="1">
      <alignment horizontal="right" vertical="top"/>
    </xf>
    <xf numFmtId="164" fontId="17" fillId="0" borderId="16" xfId="392" applyNumberFormat="1" applyFont="1" applyBorder="1" applyAlignment="1">
      <alignment horizontal="right" vertical="top"/>
    </xf>
    <xf numFmtId="164" fontId="17" fillId="0" borderId="18" xfId="393" applyNumberFormat="1" applyFont="1" applyBorder="1" applyAlignment="1">
      <alignment horizontal="right" vertical="top"/>
    </xf>
    <xf numFmtId="164" fontId="17" fillId="0" borderId="18" xfId="391" applyNumberFormat="1" applyFont="1" applyBorder="1" applyAlignment="1">
      <alignment horizontal="right" vertical="top"/>
    </xf>
    <xf numFmtId="164" fontId="17" fillId="0" borderId="20" xfId="395" applyNumberFormat="1" applyFont="1" applyBorder="1" applyAlignment="1">
      <alignment horizontal="right" vertical="top"/>
    </xf>
    <xf numFmtId="164" fontId="17" fillId="0" borderId="20" xfId="396" applyNumberFormat="1" applyFont="1" applyBorder="1" applyAlignment="1">
      <alignment horizontal="right" vertical="top"/>
    </xf>
    <xf numFmtId="164" fontId="17" fillId="0" borderId="21" xfId="397" applyNumberFormat="1" applyFont="1" applyBorder="1" applyAlignment="1">
      <alignment horizontal="right" vertical="top"/>
    </xf>
    <xf numFmtId="164" fontId="18" fillId="0" borderId="3" xfId="399" applyNumberFormat="1" applyFont="1" applyBorder="1" applyAlignment="1">
      <alignment horizontal="right" vertical="top"/>
    </xf>
    <xf numFmtId="164" fontId="18" fillId="0" borderId="3" xfId="400" applyNumberFormat="1" applyFont="1" applyBorder="1" applyAlignment="1">
      <alignment horizontal="right" vertical="top"/>
    </xf>
    <xf numFmtId="164" fontId="18" fillId="0" borderId="4" xfId="401" applyNumberFormat="1" applyFont="1" applyBorder="1" applyAlignment="1">
      <alignment horizontal="right" vertical="top"/>
    </xf>
    <xf numFmtId="0" fontId="3" fillId="0" borderId="0" xfId="402" applyFont="1"/>
    <xf numFmtId="0" fontId="11" fillId="2" borderId="2" xfId="402" applyFont="1" applyFill="1" applyBorder="1" applyAlignment="1">
      <alignment horizontal="left" wrapText="1"/>
    </xf>
    <xf numFmtId="0" fontId="11" fillId="2" borderId="3" xfId="402" applyFont="1" applyFill="1" applyBorder="1" applyAlignment="1">
      <alignment horizontal="center" wrapText="1"/>
    </xf>
    <xf numFmtId="0" fontId="11" fillId="2" borderId="4" xfId="402" applyFont="1" applyFill="1" applyBorder="1" applyAlignment="1">
      <alignment horizontal="center" wrapText="1"/>
    </xf>
    <xf numFmtId="0" fontId="12" fillId="2" borderId="6" xfId="402" applyFont="1" applyFill="1" applyBorder="1" applyAlignment="1">
      <alignment horizontal="left" vertical="top" wrapText="1"/>
    </xf>
    <xf numFmtId="164" fontId="12" fillId="2" borderId="7" xfId="402" applyNumberFormat="1" applyFont="1" applyFill="1" applyBorder="1" applyAlignment="1">
      <alignment horizontal="right" vertical="top"/>
    </xf>
    <xf numFmtId="164" fontId="12" fillId="2" borderId="8" xfId="402" applyNumberFormat="1" applyFont="1" applyFill="1" applyBorder="1" applyAlignment="1">
      <alignment horizontal="right" vertical="top"/>
    </xf>
    <xf numFmtId="0" fontId="12" fillId="2" borderId="17" xfId="402" applyFont="1" applyFill="1" applyBorder="1" applyAlignment="1">
      <alignment horizontal="left" vertical="top" wrapText="1"/>
    </xf>
    <xf numFmtId="164" fontId="12" fillId="2" borderId="16" xfId="402" applyNumberFormat="1" applyFont="1" applyFill="1" applyBorder="1" applyAlignment="1">
      <alignment horizontal="right" vertical="top"/>
    </xf>
    <xf numFmtId="164" fontId="12" fillId="2" borderId="18" xfId="402" applyNumberFormat="1" applyFont="1" applyFill="1" applyBorder="1" applyAlignment="1">
      <alignment horizontal="right" vertical="top"/>
    </xf>
    <xf numFmtId="0" fontId="12" fillId="2" borderId="19" xfId="402" applyFont="1" applyFill="1" applyBorder="1" applyAlignment="1">
      <alignment horizontal="left" vertical="top" wrapText="1"/>
    </xf>
    <xf numFmtId="164" fontId="12" fillId="2" borderId="20" xfId="402" applyNumberFormat="1" applyFont="1" applyFill="1" applyBorder="1" applyAlignment="1">
      <alignment horizontal="right" vertical="top"/>
    </xf>
    <xf numFmtId="164" fontId="12" fillId="2" borderId="21" xfId="402" applyNumberFormat="1" applyFont="1" applyFill="1" applyBorder="1" applyAlignment="1">
      <alignment horizontal="right" vertical="top"/>
    </xf>
    <xf numFmtId="0" fontId="11" fillId="2" borderId="2" xfId="402" applyFont="1" applyFill="1" applyBorder="1" applyAlignment="1">
      <alignment horizontal="left" vertical="top" wrapText="1"/>
    </xf>
    <xf numFmtId="164" fontId="11" fillId="2" borderId="3" xfId="402" applyNumberFormat="1" applyFont="1" applyFill="1" applyBorder="1" applyAlignment="1">
      <alignment horizontal="right" vertical="top"/>
    </xf>
    <xf numFmtId="164" fontId="11" fillId="2" borderId="4" xfId="402" applyNumberFormat="1" applyFont="1" applyFill="1" applyBorder="1" applyAlignment="1">
      <alignment horizontal="right" vertical="top"/>
    </xf>
    <xf numFmtId="0" fontId="10" fillId="0" borderId="0" xfId="0" applyFont="1" applyAlignment="1">
      <alignment vertical="center"/>
    </xf>
    <xf numFmtId="164" fontId="12" fillId="0" borderId="16" xfId="425" applyNumberFormat="1" applyFont="1" applyBorder="1" applyAlignment="1">
      <alignment horizontal="right" vertical="top"/>
    </xf>
    <xf numFmtId="164" fontId="12" fillId="0" borderId="16" xfId="426" applyNumberFormat="1" applyFont="1" applyBorder="1" applyAlignment="1">
      <alignment horizontal="right" vertical="top"/>
    </xf>
    <xf numFmtId="164" fontId="12" fillId="0" borderId="18" xfId="427" applyNumberFormat="1" applyFont="1" applyBorder="1" applyAlignment="1">
      <alignment horizontal="right" vertical="top"/>
    </xf>
    <xf numFmtId="164" fontId="12" fillId="0" borderId="7" xfId="425" applyNumberFormat="1" applyFont="1" applyBorder="1" applyAlignment="1">
      <alignment horizontal="right" vertical="top"/>
    </xf>
    <xf numFmtId="164" fontId="12" fillId="0" borderId="7" xfId="426" applyNumberFormat="1" applyFont="1" applyBorder="1" applyAlignment="1">
      <alignment horizontal="right" vertical="top"/>
    </xf>
    <xf numFmtId="164" fontId="12" fillId="0" borderId="8" xfId="427" applyNumberFormat="1" applyFont="1" applyBorder="1" applyAlignment="1">
      <alignment horizontal="right" vertical="top"/>
    </xf>
    <xf numFmtId="0" fontId="11" fillId="0" borderId="2" xfId="409" applyFont="1" applyBorder="1" applyAlignment="1">
      <alignment horizontal="left" wrapText="1"/>
    </xf>
    <xf numFmtId="0" fontId="11" fillId="0" borderId="3" xfId="410" applyFont="1" applyBorder="1" applyAlignment="1">
      <alignment horizontal="center" wrapText="1"/>
    </xf>
    <xf numFmtId="0" fontId="11" fillId="0" borderId="3" xfId="411" applyFont="1" applyBorder="1" applyAlignment="1">
      <alignment horizontal="center" wrapText="1"/>
    </xf>
    <xf numFmtId="0" fontId="11" fillId="0" borderId="4" xfId="412" applyFont="1" applyBorder="1" applyAlignment="1">
      <alignment horizontal="center" wrapText="1"/>
    </xf>
    <xf numFmtId="164" fontId="12" fillId="0" borderId="20" xfId="420" applyNumberFormat="1" applyFont="1" applyBorder="1" applyAlignment="1">
      <alignment horizontal="right" vertical="top"/>
    </xf>
    <xf numFmtId="164" fontId="12" fillId="0" borderId="20" xfId="421" applyNumberFormat="1" applyFont="1" applyBorder="1" applyAlignment="1">
      <alignment horizontal="right" vertical="top"/>
    </xf>
    <xf numFmtId="164" fontId="12" fillId="0" borderId="21" xfId="422" applyNumberFormat="1" applyFont="1" applyBorder="1" applyAlignment="1">
      <alignment horizontal="right" vertical="top"/>
    </xf>
    <xf numFmtId="0" fontId="13" fillId="2" borderId="2" xfId="429" applyFont="1" applyFill="1" applyBorder="1" applyAlignment="1">
      <alignment horizontal="left" vertical="top" wrapText="1"/>
    </xf>
    <xf numFmtId="164" fontId="11" fillId="0" borderId="3" xfId="430" applyNumberFormat="1" applyFont="1" applyBorder="1" applyAlignment="1">
      <alignment horizontal="right" vertical="top"/>
    </xf>
    <xf numFmtId="164" fontId="11" fillId="0" borderId="3" xfId="431" applyNumberFormat="1" applyFont="1" applyBorder="1" applyAlignment="1">
      <alignment horizontal="right" vertical="top"/>
    </xf>
    <xf numFmtId="164" fontId="11" fillId="0" borderId="4" xfId="432" applyNumberFormat="1" applyFont="1" applyBorder="1" applyAlignment="1">
      <alignment horizontal="right" vertical="top"/>
    </xf>
    <xf numFmtId="0" fontId="10" fillId="0" borderId="0" xfId="0" quotePrefix="1" applyFont="1"/>
    <xf numFmtId="164" fontId="17" fillId="2" borderId="16" xfId="455" applyNumberFormat="1" applyFont="1" applyFill="1" applyBorder="1" applyAlignment="1">
      <alignment horizontal="right" vertical="top"/>
    </xf>
    <xf numFmtId="164" fontId="17" fillId="2" borderId="16" xfId="456" applyNumberFormat="1" applyFont="1" applyFill="1" applyBorder="1" applyAlignment="1">
      <alignment horizontal="right" vertical="top"/>
    </xf>
    <xf numFmtId="164" fontId="17" fillId="2" borderId="18" xfId="457" applyNumberFormat="1" applyFont="1" applyFill="1" applyBorder="1" applyAlignment="1">
      <alignment horizontal="right" vertical="top"/>
    </xf>
    <xf numFmtId="164" fontId="17" fillId="2" borderId="7" xfId="455" applyNumberFormat="1" applyFont="1" applyFill="1" applyBorder="1" applyAlignment="1">
      <alignment horizontal="right" vertical="top"/>
    </xf>
    <xf numFmtId="164" fontId="17" fillId="2" borderId="7" xfId="456" applyNumberFormat="1" applyFont="1" applyFill="1" applyBorder="1" applyAlignment="1">
      <alignment horizontal="right" vertical="top"/>
    </xf>
    <xf numFmtId="164" fontId="17" fillId="2" borderId="8" xfId="457" applyNumberFormat="1" applyFont="1" applyFill="1" applyBorder="1" applyAlignment="1">
      <alignment horizontal="right" vertical="top"/>
    </xf>
    <xf numFmtId="0" fontId="16" fillId="2" borderId="2" xfId="439" applyFont="1" applyFill="1" applyBorder="1" applyAlignment="1">
      <alignment horizontal="left" wrapText="1"/>
    </xf>
    <xf numFmtId="0" fontId="16" fillId="2" borderId="3" xfId="440" applyFont="1" applyFill="1" applyBorder="1" applyAlignment="1">
      <alignment horizontal="center" wrapText="1"/>
    </xf>
    <xf numFmtId="0" fontId="16" fillId="2" borderId="3" xfId="441" applyFont="1" applyFill="1" applyBorder="1" applyAlignment="1">
      <alignment horizontal="center" wrapText="1"/>
    </xf>
    <xf numFmtId="0" fontId="16" fillId="2" borderId="4" xfId="442" applyFont="1" applyFill="1" applyBorder="1" applyAlignment="1">
      <alignment horizontal="center" wrapText="1"/>
    </xf>
    <xf numFmtId="164" fontId="17" fillId="2" borderId="20" xfId="455" applyNumberFormat="1" applyFont="1" applyFill="1" applyBorder="1" applyAlignment="1">
      <alignment horizontal="right" vertical="top"/>
    </xf>
    <xf numFmtId="164" fontId="17" fillId="2" borderId="20" xfId="456" applyNumberFormat="1" applyFont="1" applyFill="1" applyBorder="1" applyAlignment="1">
      <alignment horizontal="right" vertical="top"/>
    </xf>
    <xf numFmtId="164" fontId="17" fillId="2" borderId="21" xfId="457" applyNumberFormat="1" applyFont="1" applyFill="1" applyBorder="1" applyAlignment="1">
      <alignment horizontal="right" vertical="top"/>
    </xf>
    <xf numFmtId="0" fontId="16" fillId="2" borderId="2" xfId="459" applyFont="1" applyFill="1" applyBorder="1" applyAlignment="1">
      <alignment horizontal="left" vertical="top" wrapText="1"/>
    </xf>
    <xf numFmtId="164" fontId="18" fillId="2" borderId="3" xfId="460" applyNumberFormat="1" applyFont="1" applyFill="1" applyBorder="1" applyAlignment="1">
      <alignment horizontal="right" vertical="top"/>
    </xf>
    <xf numFmtId="164" fontId="18" fillId="2" borderId="3" xfId="461" applyNumberFormat="1" applyFont="1" applyFill="1" applyBorder="1" applyAlignment="1">
      <alignment horizontal="right" vertical="top"/>
    </xf>
    <xf numFmtId="164" fontId="18" fillId="2" borderId="4" xfId="462" applyNumberFormat="1" applyFont="1" applyFill="1" applyBorder="1" applyAlignment="1">
      <alignment horizontal="right" vertical="top"/>
    </xf>
    <xf numFmtId="0" fontId="10" fillId="2" borderId="2" xfId="2" applyFont="1" applyFill="1" applyBorder="1" applyAlignment="1">
      <alignment horizontal="left" wrapText="1"/>
    </xf>
    <xf numFmtId="0" fontId="10" fillId="2" borderId="3" xfId="2" applyFont="1" applyFill="1" applyBorder="1" applyAlignment="1">
      <alignment horizontal="center" wrapText="1"/>
    </xf>
    <xf numFmtId="0" fontId="10" fillId="2" borderId="4" xfId="2" applyFont="1" applyFill="1" applyBorder="1" applyAlignment="1">
      <alignment horizontal="center" wrapText="1"/>
    </xf>
    <xf numFmtId="0" fontId="10" fillId="0" borderId="0" xfId="2" applyFont="1"/>
    <xf numFmtId="0" fontId="13" fillId="0" borderId="3" xfId="0" applyFont="1" applyBorder="1"/>
    <xf numFmtId="0" fontId="13" fillId="0" borderId="4" xfId="0" applyFont="1" applyBorder="1"/>
    <xf numFmtId="0" fontId="10" fillId="2" borderId="6" xfId="2" applyFont="1" applyFill="1" applyBorder="1" applyAlignment="1">
      <alignment horizontal="left" vertical="top" wrapText="1"/>
    </xf>
    <xf numFmtId="164" fontId="10" fillId="2" borderId="7" xfId="2" applyNumberFormat="1" applyFont="1" applyFill="1" applyBorder="1" applyAlignment="1">
      <alignment horizontal="right" vertical="top"/>
    </xf>
    <xf numFmtId="164" fontId="10" fillId="2" borderId="8" xfId="2" applyNumberFormat="1" applyFont="1" applyFill="1" applyBorder="1" applyAlignment="1">
      <alignment horizontal="right" vertical="top"/>
    </xf>
    <xf numFmtId="9" fontId="10" fillId="0" borderId="7" xfId="1" applyFont="1" applyBorder="1"/>
    <xf numFmtId="0" fontId="10" fillId="2" borderId="19" xfId="2" applyFont="1" applyFill="1" applyBorder="1" applyAlignment="1">
      <alignment horizontal="left" vertical="top" wrapText="1"/>
    </xf>
    <xf numFmtId="164" fontId="10" fillId="2" borderId="20" xfId="2" applyNumberFormat="1" applyFont="1" applyFill="1" applyBorder="1" applyAlignment="1">
      <alignment horizontal="right" vertical="top"/>
    </xf>
    <xf numFmtId="164" fontId="10" fillId="2" borderId="21" xfId="2" applyNumberFormat="1" applyFont="1" applyFill="1" applyBorder="1" applyAlignment="1">
      <alignment horizontal="right" vertical="top"/>
    </xf>
    <xf numFmtId="9" fontId="10" fillId="0" borderId="11" xfId="1" applyFont="1" applyBorder="1"/>
    <xf numFmtId="0" fontId="13" fillId="2" borderId="2" xfId="2" applyFont="1" applyFill="1" applyBorder="1" applyAlignment="1">
      <alignment horizontal="left" vertical="top" wrapText="1"/>
    </xf>
    <xf numFmtId="164" fontId="13" fillId="2" borderId="3" xfId="2" applyNumberFormat="1" applyFont="1" applyFill="1" applyBorder="1" applyAlignment="1">
      <alignment horizontal="right" vertical="top"/>
    </xf>
    <xf numFmtId="164" fontId="13" fillId="2" borderId="4" xfId="2" applyNumberFormat="1" applyFont="1" applyFill="1" applyBorder="1" applyAlignment="1">
      <alignment horizontal="right" vertical="top"/>
    </xf>
    <xf numFmtId="0" fontId="13" fillId="0" borderId="0" xfId="2" applyFont="1"/>
    <xf numFmtId="0" fontId="11" fillId="2" borderId="2" xfId="463" applyFont="1" applyFill="1" applyBorder="1" applyAlignment="1">
      <alignment horizontal="left" wrapText="1"/>
    </xf>
    <xf numFmtId="0" fontId="11" fillId="2" borderId="3" xfId="463" applyFont="1" applyFill="1" applyBorder="1" applyAlignment="1">
      <alignment horizontal="center" wrapText="1"/>
    </xf>
    <xf numFmtId="0" fontId="11" fillId="2" borderId="4" xfId="463" applyFont="1" applyFill="1" applyBorder="1" applyAlignment="1">
      <alignment horizontal="center" wrapText="1"/>
    </xf>
    <xf numFmtId="0" fontId="3" fillId="0" borderId="0" xfId="463"/>
    <xf numFmtId="0" fontId="12" fillId="2" borderId="6" xfId="463" applyFont="1" applyFill="1" applyBorder="1" applyAlignment="1">
      <alignment horizontal="left" vertical="top" wrapText="1"/>
    </xf>
    <xf numFmtId="164" fontId="12" fillId="2" borderId="7" xfId="463" applyNumberFormat="1" applyFont="1" applyFill="1" applyBorder="1" applyAlignment="1">
      <alignment horizontal="right" vertical="top"/>
    </xf>
    <xf numFmtId="164" fontId="12" fillId="2" borderId="8" xfId="463" applyNumberFormat="1" applyFont="1" applyFill="1" applyBorder="1" applyAlignment="1">
      <alignment horizontal="right" vertical="top"/>
    </xf>
    <xf numFmtId="0" fontId="12" fillId="2" borderId="19" xfId="463" applyFont="1" applyFill="1" applyBorder="1" applyAlignment="1">
      <alignment horizontal="left" vertical="top" wrapText="1"/>
    </xf>
    <xf numFmtId="164" fontId="12" fillId="2" borderId="20" xfId="463" applyNumberFormat="1" applyFont="1" applyFill="1" applyBorder="1" applyAlignment="1">
      <alignment horizontal="right" vertical="top"/>
    </xf>
    <xf numFmtId="164" fontId="12" fillId="2" borderId="21" xfId="463" applyNumberFormat="1" applyFont="1" applyFill="1" applyBorder="1" applyAlignment="1">
      <alignment horizontal="right" vertical="top"/>
    </xf>
    <xf numFmtId="0" fontId="11" fillId="2" borderId="2" xfId="463" applyFont="1" applyFill="1" applyBorder="1" applyAlignment="1">
      <alignment horizontal="left" vertical="top" wrapText="1"/>
    </xf>
    <xf numFmtId="164" fontId="11" fillId="2" borderId="3" xfId="463" applyNumberFormat="1" applyFont="1" applyFill="1" applyBorder="1" applyAlignment="1">
      <alignment horizontal="right" vertical="top"/>
    </xf>
    <xf numFmtId="164" fontId="11" fillId="2" borderId="4" xfId="463" applyNumberFormat="1" applyFont="1" applyFill="1" applyBorder="1" applyAlignment="1">
      <alignment horizontal="right" vertical="top"/>
    </xf>
    <xf numFmtId="0" fontId="4" fillId="0" borderId="0" xfId="463" applyFont="1"/>
    <xf numFmtId="0" fontId="13" fillId="2" borderId="3" xfId="2" applyFont="1" applyFill="1" applyBorder="1" applyAlignment="1">
      <alignment horizontal="center" wrapText="1"/>
    </xf>
    <xf numFmtId="0" fontId="13" fillId="2" borderId="4" xfId="2" applyFont="1" applyFill="1" applyBorder="1" applyAlignment="1">
      <alignment horizontal="center" wrapText="1"/>
    </xf>
    <xf numFmtId="0" fontId="10" fillId="2" borderId="13" xfId="2" applyFont="1" applyFill="1" applyBorder="1" applyAlignment="1">
      <alignment horizontal="left" vertical="top" wrapText="1"/>
    </xf>
    <xf numFmtId="164" fontId="10" fillId="2" borderId="14" xfId="2" applyNumberFormat="1" applyFont="1" applyFill="1" applyBorder="1" applyAlignment="1">
      <alignment horizontal="right" vertical="top"/>
    </xf>
    <xf numFmtId="164" fontId="10" fillId="2" borderId="15" xfId="2" applyNumberFormat="1" applyFont="1" applyFill="1" applyBorder="1" applyAlignment="1">
      <alignment horizontal="right" vertical="top"/>
    </xf>
    <xf numFmtId="0" fontId="21" fillId="0" borderId="0" xfId="2" applyFont="1"/>
    <xf numFmtId="0" fontId="22" fillId="2" borderId="6" xfId="2" applyFont="1" applyFill="1" applyBorder="1" applyAlignment="1">
      <alignment horizontal="left" vertical="top" wrapText="1"/>
    </xf>
    <xf numFmtId="164" fontId="22" fillId="2" borderId="7" xfId="2" applyNumberFormat="1" applyFont="1" applyFill="1" applyBorder="1" applyAlignment="1">
      <alignment horizontal="right" vertical="top"/>
    </xf>
    <xf numFmtId="164" fontId="22" fillId="2" borderId="8" xfId="2" applyNumberFormat="1" applyFont="1" applyFill="1" applyBorder="1" applyAlignment="1">
      <alignment horizontal="right" vertical="top"/>
    </xf>
    <xf numFmtId="0" fontId="22" fillId="2" borderId="17" xfId="2" applyFont="1" applyFill="1" applyBorder="1" applyAlignment="1">
      <alignment horizontal="left" vertical="top" wrapText="1"/>
    </xf>
    <xf numFmtId="164" fontId="22" fillId="2" borderId="16" xfId="2" applyNumberFormat="1" applyFont="1" applyFill="1" applyBorder="1" applyAlignment="1">
      <alignment horizontal="right" vertical="top"/>
    </xf>
    <xf numFmtId="164" fontId="22" fillId="2" borderId="18" xfId="2" applyNumberFormat="1" applyFont="1" applyFill="1" applyBorder="1" applyAlignment="1">
      <alignment horizontal="right" vertical="top"/>
    </xf>
    <xf numFmtId="0" fontId="22" fillId="2" borderId="19" xfId="2" applyFont="1" applyFill="1" applyBorder="1" applyAlignment="1">
      <alignment horizontal="left" vertical="top" wrapText="1"/>
    </xf>
    <xf numFmtId="164" fontId="22" fillId="2" borderId="20" xfId="2" applyNumberFormat="1" applyFont="1" applyFill="1" applyBorder="1" applyAlignment="1">
      <alignment horizontal="right" vertical="top"/>
    </xf>
    <xf numFmtId="164" fontId="22" fillId="2" borderId="21" xfId="2" applyNumberFormat="1" applyFont="1" applyFill="1" applyBorder="1" applyAlignment="1">
      <alignment horizontal="right" vertical="top"/>
    </xf>
    <xf numFmtId="0" fontId="22" fillId="2" borderId="13" xfId="2" applyFont="1" applyFill="1" applyBorder="1" applyAlignment="1">
      <alignment horizontal="left" vertical="top" wrapText="1"/>
    </xf>
    <xf numFmtId="164" fontId="22" fillId="2" borderId="14" xfId="2" applyNumberFormat="1" applyFont="1" applyFill="1" applyBorder="1" applyAlignment="1">
      <alignment horizontal="right" vertical="top"/>
    </xf>
    <xf numFmtId="164" fontId="22" fillId="2" borderId="15" xfId="2" applyNumberFormat="1" applyFont="1" applyFill="1" applyBorder="1" applyAlignment="1">
      <alignment horizontal="right" vertical="top"/>
    </xf>
    <xf numFmtId="0" fontId="11" fillId="2"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0" borderId="10" xfId="465" applyFont="1" applyBorder="1" applyAlignment="1">
      <alignment horizontal="center" wrapText="1"/>
    </xf>
    <xf numFmtId="0" fontId="11" fillId="0" borderId="11" xfId="465" applyFont="1" applyBorder="1" applyAlignment="1">
      <alignment horizontal="center" wrapText="1"/>
    </xf>
    <xf numFmtId="0" fontId="11" fillId="0" borderId="12" xfId="465" applyFont="1" applyBorder="1" applyAlignment="1">
      <alignment horizontal="center" wrapText="1"/>
    </xf>
    <xf numFmtId="0" fontId="11" fillId="0" borderId="31" xfId="465" applyFont="1" applyBorder="1" applyAlignment="1">
      <alignment horizontal="center" wrapText="1"/>
    </xf>
    <xf numFmtId="0" fontId="11" fillId="0" borderId="43" xfId="465" applyFont="1" applyBorder="1" applyAlignment="1">
      <alignment horizontal="center" wrapText="1"/>
    </xf>
    <xf numFmtId="164" fontId="12" fillId="0" borderId="6" xfId="467" applyNumberFormat="1" applyFont="1" applyBorder="1" applyAlignment="1">
      <alignment horizontal="right" vertical="top"/>
    </xf>
    <xf numFmtId="164" fontId="12" fillId="0" borderId="7" xfId="467" applyNumberFormat="1" applyFont="1" applyBorder="1" applyAlignment="1">
      <alignment horizontal="right" vertical="top"/>
    </xf>
    <xf numFmtId="164" fontId="12" fillId="0" borderId="8" xfId="467" applyNumberFormat="1" applyFont="1" applyBorder="1" applyAlignment="1">
      <alignment horizontal="right" vertical="top"/>
    </xf>
    <xf numFmtId="164" fontId="12" fillId="0" borderId="32" xfId="467" applyNumberFormat="1" applyFont="1" applyBorder="1" applyAlignment="1">
      <alignment horizontal="right" vertical="top"/>
    </xf>
    <xf numFmtId="164" fontId="12" fillId="0" borderId="23" xfId="467" applyNumberFormat="1" applyFont="1" applyBorder="1" applyAlignment="1">
      <alignment horizontal="right" vertical="top"/>
    </xf>
    <xf numFmtId="164" fontId="12" fillId="0" borderId="17" xfId="467" applyNumberFormat="1" applyFont="1" applyBorder="1" applyAlignment="1">
      <alignment horizontal="right" vertical="top"/>
    </xf>
    <xf numFmtId="164" fontId="12" fillId="0" borderId="16" xfId="467" applyNumberFormat="1" applyFont="1" applyBorder="1" applyAlignment="1">
      <alignment horizontal="right" vertical="top"/>
    </xf>
    <xf numFmtId="164" fontId="12" fillId="0" borderId="18" xfId="467" applyNumberFormat="1" applyFont="1" applyBorder="1" applyAlignment="1">
      <alignment horizontal="right" vertical="top"/>
    </xf>
    <xf numFmtId="164" fontId="12" fillId="0" borderId="34" xfId="467" applyNumberFormat="1" applyFont="1" applyBorder="1" applyAlignment="1">
      <alignment horizontal="right" vertical="top"/>
    </xf>
    <xf numFmtId="164" fontId="12" fillId="0" borderId="24" xfId="467" applyNumberFormat="1" applyFont="1" applyBorder="1" applyAlignment="1">
      <alignment horizontal="right" vertical="top"/>
    </xf>
    <xf numFmtId="164" fontId="12" fillId="0" borderId="19" xfId="469" applyNumberFormat="1" applyFont="1" applyBorder="1" applyAlignment="1">
      <alignment horizontal="right" vertical="top"/>
    </xf>
    <xf numFmtId="164" fontId="12" fillId="0" borderId="20" xfId="469" applyNumberFormat="1" applyFont="1" applyBorder="1" applyAlignment="1">
      <alignment horizontal="right" vertical="top"/>
    </xf>
    <xf numFmtId="164" fontId="12" fillId="0" borderId="21" xfId="469" applyNumberFormat="1" applyFont="1" applyBorder="1" applyAlignment="1">
      <alignment horizontal="right" vertical="top"/>
    </xf>
    <xf numFmtId="164" fontId="12" fillId="0" borderId="36" xfId="469" applyNumberFormat="1" applyFont="1" applyBorder="1" applyAlignment="1">
      <alignment horizontal="right" vertical="top"/>
    </xf>
    <xf numFmtId="164" fontId="12" fillId="0" borderId="25" xfId="469" applyNumberFormat="1" applyFont="1" applyBorder="1" applyAlignment="1">
      <alignment horizontal="right" vertical="top"/>
    </xf>
    <xf numFmtId="164" fontId="11" fillId="0" borderId="2" xfId="471" applyNumberFormat="1" applyFont="1" applyBorder="1" applyAlignment="1">
      <alignment horizontal="right" vertical="top"/>
    </xf>
    <xf numFmtId="164" fontId="11" fillId="0" borderId="3" xfId="471" applyNumberFormat="1" applyFont="1" applyBorder="1" applyAlignment="1">
      <alignment horizontal="right" vertical="top"/>
    </xf>
    <xf numFmtId="164" fontId="11" fillId="0" borderId="4" xfId="471" applyNumberFormat="1" applyFont="1" applyBorder="1" applyAlignment="1">
      <alignment horizontal="right" vertical="top"/>
    </xf>
    <xf numFmtId="164" fontId="11" fillId="0" borderId="37" xfId="471" applyNumberFormat="1" applyFont="1" applyBorder="1" applyAlignment="1">
      <alignment horizontal="right" vertical="top"/>
    </xf>
    <xf numFmtId="164" fontId="11" fillId="0" borderId="22" xfId="471" applyNumberFormat="1" applyFont="1" applyBorder="1" applyAlignment="1">
      <alignment horizontal="right" vertical="top"/>
    </xf>
    <xf numFmtId="0" fontId="0" fillId="0" borderId="0" xfId="0" quotePrefix="1"/>
    <xf numFmtId="0" fontId="11" fillId="0" borderId="10" xfId="473" applyFont="1" applyBorder="1" applyAlignment="1">
      <alignment horizontal="center" wrapText="1"/>
    </xf>
    <xf numFmtId="0" fontId="11" fillId="0" borderId="11" xfId="474" applyFont="1" applyBorder="1" applyAlignment="1">
      <alignment horizontal="center" wrapText="1"/>
    </xf>
    <xf numFmtId="0" fontId="11" fillId="0" borderId="12" xfId="474" applyFont="1" applyBorder="1" applyAlignment="1">
      <alignment horizontal="center" wrapText="1"/>
    </xf>
    <xf numFmtId="0" fontId="11" fillId="0" borderId="10" xfId="474" applyFont="1" applyBorder="1" applyAlignment="1">
      <alignment horizontal="center" wrapText="1"/>
    </xf>
    <xf numFmtId="0" fontId="11" fillId="0" borderId="31" xfId="474" applyFont="1" applyBorder="1" applyAlignment="1">
      <alignment horizontal="center" wrapText="1"/>
    </xf>
    <xf numFmtId="164" fontId="12" fillId="0" borderId="6" xfId="476" applyNumberFormat="1" applyFont="1" applyBorder="1" applyAlignment="1">
      <alignment horizontal="right" vertical="top"/>
    </xf>
    <xf numFmtId="164" fontId="12" fillId="0" borderId="7" xfId="477" applyNumberFormat="1" applyFont="1" applyBorder="1" applyAlignment="1">
      <alignment horizontal="right" vertical="top"/>
    </xf>
    <xf numFmtId="164" fontId="12" fillId="0" borderId="8" xfId="477" applyNumberFormat="1" applyFont="1" applyBorder="1" applyAlignment="1">
      <alignment horizontal="right" vertical="top"/>
    </xf>
    <xf numFmtId="164" fontId="12" fillId="0" borderId="6" xfId="477" applyNumberFormat="1" applyFont="1" applyBorder="1" applyAlignment="1">
      <alignment horizontal="right" vertical="top"/>
    </xf>
    <xf numFmtId="164" fontId="12" fillId="0" borderId="32" xfId="477" applyNumberFormat="1" applyFont="1" applyBorder="1" applyAlignment="1">
      <alignment horizontal="right" vertical="top"/>
    </xf>
    <xf numFmtId="164" fontId="12" fillId="0" borderId="17" xfId="476" applyNumberFormat="1" applyFont="1" applyBorder="1" applyAlignment="1">
      <alignment horizontal="right" vertical="top"/>
    </xf>
    <xf numFmtId="164" fontId="12" fillId="0" borderId="16" xfId="477" applyNumberFormat="1" applyFont="1" applyBorder="1" applyAlignment="1">
      <alignment horizontal="right" vertical="top"/>
    </xf>
    <xf numFmtId="164" fontId="12" fillId="0" borderId="18" xfId="477" applyNumberFormat="1" applyFont="1" applyBorder="1" applyAlignment="1">
      <alignment horizontal="right" vertical="top"/>
    </xf>
    <xf numFmtId="164" fontId="12" fillId="0" borderId="17" xfId="477" applyNumberFormat="1" applyFont="1" applyBorder="1" applyAlignment="1">
      <alignment horizontal="right" vertical="top"/>
    </xf>
    <xf numFmtId="164" fontId="12" fillId="0" borderId="34" xfId="477" applyNumberFormat="1" applyFont="1" applyBorder="1" applyAlignment="1">
      <alignment horizontal="right" vertical="top"/>
    </xf>
    <xf numFmtId="164" fontId="12" fillId="0" borderId="19" xfId="479" applyNumberFormat="1" applyFont="1" applyBorder="1" applyAlignment="1">
      <alignment horizontal="right" vertical="top"/>
    </xf>
    <xf numFmtId="164" fontId="12" fillId="0" borderId="20" xfId="480" applyNumberFormat="1" applyFont="1" applyBorder="1" applyAlignment="1">
      <alignment horizontal="right" vertical="top"/>
    </xf>
    <xf numFmtId="164" fontId="12" fillId="0" borderId="21" xfId="480" applyNumberFormat="1" applyFont="1" applyBorder="1" applyAlignment="1">
      <alignment horizontal="right" vertical="top"/>
    </xf>
    <xf numFmtId="164" fontId="12" fillId="0" borderId="19" xfId="480" applyNumberFormat="1" applyFont="1" applyBorder="1" applyAlignment="1">
      <alignment horizontal="right" vertical="top"/>
    </xf>
    <xf numFmtId="164" fontId="12" fillId="0" borderId="36" xfId="480" applyNumberFormat="1" applyFont="1" applyBorder="1" applyAlignment="1">
      <alignment horizontal="right" vertical="top"/>
    </xf>
    <xf numFmtId="164" fontId="11" fillId="0" borderId="2" xfId="482" applyNumberFormat="1" applyFont="1" applyBorder="1" applyAlignment="1">
      <alignment horizontal="right" vertical="top"/>
    </xf>
    <xf numFmtId="164" fontId="11" fillId="0" borderId="3" xfId="483" applyNumberFormat="1" applyFont="1" applyBorder="1" applyAlignment="1">
      <alignment horizontal="right" vertical="top"/>
    </xf>
    <xf numFmtId="164" fontId="11" fillId="0" borderId="4" xfId="483" applyNumberFormat="1" applyFont="1" applyBorder="1" applyAlignment="1">
      <alignment horizontal="right" vertical="top"/>
    </xf>
    <xf numFmtId="164" fontId="11" fillId="0" borderId="2" xfId="483" applyNumberFormat="1" applyFont="1" applyBorder="1" applyAlignment="1">
      <alignment horizontal="right" vertical="top"/>
    </xf>
    <xf numFmtId="164" fontId="11" fillId="0" borderId="37" xfId="483" applyNumberFormat="1" applyFont="1" applyBorder="1" applyAlignment="1">
      <alignment horizontal="right" vertical="top"/>
    </xf>
    <xf numFmtId="0" fontId="11" fillId="0" borderId="10" xfId="485" applyFont="1" applyBorder="1" applyAlignment="1">
      <alignment horizontal="center" wrapText="1"/>
    </xf>
    <xf numFmtId="0" fontId="11" fillId="0" borderId="11" xfId="485" applyFont="1" applyBorder="1" applyAlignment="1">
      <alignment horizontal="center" wrapText="1"/>
    </xf>
    <xf numFmtId="0" fontId="11" fillId="0" borderId="12" xfId="485" applyFont="1" applyBorder="1" applyAlignment="1">
      <alignment horizontal="center" wrapText="1"/>
    </xf>
    <xf numFmtId="0" fontId="11" fillId="0" borderId="31" xfId="485" applyFont="1" applyBorder="1" applyAlignment="1">
      <alignment horizontal="center" wrapText="1"/>
    </xf>
    <xf numFmtId="164" fontId="12" fillId="0" borderId="6" xfId="487" applyNumberFormat="1" applyFont="1" applyBorder="1" applyAlignment="1">
      <alignment horizontal="right" vertical="top"/>
    </xf>
    <xf numFmtId="164" fontId="12" fillId="0" borderId="7" xfId="487" applyNumberFormat="1" applyFont="1" applyBorder="1" applyAlignment="1">
      <alignment horizontal="right" vertical="top"/>
    </xf>
    <xf numFmtId="164" fontId="12" fillId="0" borderId="8" xfId="487" applyNumberFormat="1" applyFont="1" applyBorder="1" applyAlignment="1">
      <alignment horizontal="right" vertical="top"/>
    </xf>
    <xf numFmtId="164" fontId="12" fillId="0" borderId="32" xfId="487" applyNumberFormat="1" applyFont="1" applyBorder="1" applyAlignment="1">
      <alignment horizontal="right" vertical="top"/>
    </xf>
    <xf numFmtId="164" fontId="12" fillId="0" borderId="17" xfId="487" applyNumberFormat="1" applyFont="1" applyBorder="1" applyAlignment="1">
      <alignment horizontal="right" vertical="top"/>
    </xf>
    <xf numFmtId="164" fontId="12" fillId="0" borderId="16" xfId="487" applyNumberFormat="1" applyFont="1" applyBorder="1" applyAlignment="1">
      <alignment horizontal="right" vertical="top"/>
    </xf>
    <xf numFmtId="164" fontId="12" fillId="0" borderId="18" xfId="487" applyNumberFormat="1" applyFont="1" applyBorder="1" applyAlignment="1">
      <alignment horizontal="right" vertical="top"/>
    </xf>
    <xf numFmtId="164" fontId="12" fillId="0" borderId="34" xfId="487" applyNumberFormat="1" applyFont="1" applyBorder="1" applyAlignment="1">
      <alignment horizontal="right" vertical="top"/>
    </xf>
    <xf numFmtId="164" fontId="12" fillId="0" borderId="19" xfId="489" applyNumberFormat="1" applyFont="1" applyBorder="1" applyAlignment="1">
      <alignment horizontal="right" vertical="top"/>
    </xf>
    <xf numFmtId="164" fontId="12" fillId="0" borderId="20" xfId="489" applyNumberFormat="1" applyFont="1" applyBorder="1" applyAlignment="1">
      <alignment horizontal="right" vertical="top"/>
    </xf>
    <xf numFmtId="164" fontId="12" fillId="0" borderId="21" xfId="489" applyNumberFormat="1" applyFont="1" applyBorder="1" applyAlignment="1">
      <alignment horizontal="right" vertical="top"/>
    </xf>
    <xf numFmtId="164" fontId="12" fillId="0" borderId="36" xfId="489" applyNumberFormat="1" applyFont="1" applyBorder="1" applyAlignment="1">
      <alignment horizontal="right" vertical="top"/>
    </xf>
    <xf numFmtId="164" fontId="11" fillId="0" borderId="2" xfId="491" applyNumberFormat="1" applyFont="1" applyBorder="1" applyAlignment="1">
      <alignment horizontal="right" vertical="top"/>
    </xf>
    <xf numFmtId="164" fontId="11" fillId="0" borderId="3" xfId="491" applyNumberFormat="1" applyFont="1" applyBorder="1" applyAlignment="1">
      <alignment horizontal="right" vertical="top"/>
    </xf>
    <xf numFmtId="164" fontId="11" fillId="0" borderId="4" xfId="491" applyNumberFormat="1" applyFont="1" applyBorder="1" applyAlignment="1">
      <alignment horizontal="right" vertical="top"/>
    </xf>
    <xf numFmtId="164" fontId="11" fillId="0" borderId="37" xfId="491" applyNumberFormat="1" applyFont="1" applyBorder="1" applyAlignment="1">
      <alignment horizontal="right" vertical="top"/>
    </xf>
    <xf numFmtId="0" fontId="12" fillId="2" borderId="5" xfId="475" applyFont="1" applyFill="1" applyBorder="1" applyAlignment="1">
      <alignment horizontal="left" vertical="top" wrapText="1"/>
    </xf>
    <xf numFmtId="0" fontId="12" fillId="2" borderId="33" xfId="475" applyFont="1" applyFill="1" applyBorder="1" applyAlignment="1">
      <alignment horizontal="left" vertical="top" wrapText="1"/>
    </xf>
    <xf numFmtId="0" fontId="12" fillId="2" borderId="35" xfId="478" applyFont="1" applyFill="1" applyBorder="1" applyAlignment="1">
      <alignment horizontal="left" vertical="top" wrapText="1"/>
    </xf>
    <xf numFmtId="0" fontId="11" fillId="2" borderId="1" xfId="481" applyFont="1" applyFill="1" applyBorder="1" applyAlignment="1">
      <alignment horizontal="left" vertical="top" wrapText="1"/>
    </xf>
    <xf numFmtId="0" fontId="12" fillId="2" borderId="5" xfId="486" applyFont="1" applyFill="1" applyBorder="1" applyAlignment="1">
      <alignment horizontal="left" vertical="top" wrapText="1"/>
    </xf>
    <xf numFmtId="0" fontId="12" fillId="2" borderId="33" xfId="486" applyFont="1" applyFill="1" applyBorder="1" applyAlignment="1">
      <alignment horizontal="left" vertical="top" wrapText="1"/>
    </xf>
    <xf numFmtId="0" fontId="12" fillId="2" borderId="35" xfId="488" applyFont="1" applyFill="1" applyBorder="1" applyAlignment="1">
      <alignment horizontal="left" vertical="top" wrapText="1"/>
    </xf>
    <xf numFmtId="0" fontId="11" fillId="2" borderId="1" xfId="490" applyFont="1" applyFill="1" applyBorder="1" applyAlignment="1">
      <alignment horizontal="left" vertical="top" wrapText="1"/>
    </xf>
    <xf numFmtId="0" fontId="12" fillId="2" borderId="5" xfId="466" applyFont="1" applyFill="1" applyBorder="1" applyAlignment="1">
      <alignment horizontal="left" vertical="top" wrapText="1"/>
    </xf>
    <xf numFmtId="0" fontId="12" fillId="2" borderId="33" xfId="466" applyFont="1" applyFill="1" applyBorder="1" applyAlignment="1">
      <alignment horizontal="left" vertical="top" wrapText="1"/>
    </xf>
    <xf numFmtId="0" fontId="12" fillId="2" borderId="35" xfId="468" applyFont="1" applyFill="1" applyBorder="1" applyAlignment="1">
      <alignment horizontal="left" vertical="top" wrapText="1"/>
    </xf>
    <xf numFmtId="0" fontId="11" fillId="2" borderId="1" xfId="470" applyFont="1" applyFill="1" applyBorder="1" applyAlignment="1">
      <alignment horizontal="left" vertical="top" wrapText="1"/>
    </xf>
    <xf numFmtId="0" fontId="8" fillId="0" borderId="0" xfId="3" quotePrefix="1" applyFont="1"/>
    <xf numFmtId="0" fontId="8" fillId="0" borderId="0" xfId="3" applyFont="1" applyFill="1"/>
    <xf numFmtId="0" fontId="23" fillId="0" borderId="0" xfId="2" applyFont="1"/>
    <xf numFmtId="0" fontId="24" fillId="0" borderId="0" xfId="0" applyFont="1"/>
    <xf numFmtId="0" fontId="13" fillId="2" borderId="2" xfId="2" applyFont="1" applyFill="1" applyBorder="1" applyAlignment="1">
      <alignment horizontal="center" wrapText="1"/>
    </xf>
    <xf numFmtId="0" fontId="10" fillId="2" borderId="17" xfId="2" applyFont="1" applyFill="1" applyBorder="1" applyAlignment="1">
      <alignment horizontal="left" vertical="top" wrapText="1"/>
    </xf>
    <xf numFmtId="164" fontId="10" fillId="2" borderId="18" xfId="2" applyNumberFormat="1" applyFont="1" applyFill="1" applyBorder="1" applyAlignment="1">
      <alignment horizontal="right" vertical="top"/>
    </xf>
    <xf numFmtId="0" fontId="7" fillId="0" borderId="0" xfId="3"/>
    <xf numFmtId="0" fontId="12" fillId="2" borderId="16" xfId="492" applyFont="1" applyFill="1" applyBorder="1" applyAlignment="1">
      <alignment horizontal="left" vertical="top" wrapText="1"/>
    </xf>
    <xf numFmtId="0" fontId="12" fillId="2" borderId="16" xfId="495" applyFont="1" applyFill="1" applyBorder="1" applyAlignment="1">
      <alignment horizontal="left" vertical="top" wrapText="1"/>
    </xf>
    <xf numFmtId="0" fontId="12" fillId="2" borderId="16" xfId="498" applyFont="1" applyFill="1" applyBorder="1" applyAlignment="1">
      <alignment horizontal="left" vertical="top" wrapText="1"/>
    </xf>
    <xf numFmtId="164" fontId="12" fillId="0" borderId="16" xfId="499" applyNumberFormat="1" applyFont="1" applyBorder="1" applyAlignment="1">
      <alignment horizontal="right" vertical="top"/>
    </xf>
    <xf numFmtId="164" fontId="12" fillId="0" borderId="16" xfId="500" applyNumberFormat="1" applyFont="1" applyBorder="1" applyAlignment="1">
      <alignment horizontal="right" vertical="top"/>
    </xf>
    <xf numFmtId="0" fontId="12" fillId="2" borderId="16" xfId="501" applyFont="1" applyFill="1" applyBorder="1" applyAlignment="1">
      <alignment horizontal="left" vertical="top" wrapText="1"/>
    </xf>
    <xf numFmtId="164" fontId="12" fillId="0" borderId="16" xfId="502" applyNumberFormat="1" applyFont="1" applyBorder="1" applyAlignment="1">
      <alignment horizontal="right" vertical="top"/>
    </xf>
    <xf numFmtId="164" fontId="12" fillId="0" borderId="16" xfId="503" applyNumberFormat="1" applyFont="1" applyBorder="1" applyAlignment="1">
      <alignment horizontal="right" vertical="top"/>
    </xf>
    <xf numFmtId="0" fontId="12" fillId="0" borderId="16" xfId="493" applyFont="1" applyBorder="1" applyAlignment="1">
      <alignment horizontal="center" vertical="top" wrapText="1"/>
    </xf>
    <xf numFmtId="0" fontId="12" fillId="0" borderId="16" xfId="494" applyFont="1" applyBorder="1" applyAlignment="1">
      <alignment horizontal="center" vertical="top" wrapText="1"/>
    </xf>
    <xf numFmtId="0" fontId="12" fillId="2" borderId="16" xfId="506" applyFont="1" applyFill="1" applyBorder="1" applyAlignment="1">
      <alignment horizontal="left" vertical="top" wrapText="1"/>
    </xf>
    <xf numFmtId="0" fontId="12" fillId="2" borderId="16" xfId="509" applyFont="1" applyFill="1" applyBorder="1" applyAlignment="1">
      <alignment horizontal="left" vertical="top" wrapText="1"/>
    </xf>
    <xf numFmtId="0" fontId="12" fillId="2" borderId="16" xfId="512" applyFont="1" applyFill="1" applyBorder="1" applyAlignment="1">
      <alignment horizontal="left" vertical="top" wrapText="1"/>
    </xf>
    <xf numFmtId="0" fontId="12" fillId="2" borderId="16" xfId="517" applyFont="1" applyFill="1" applyBorder="1" applyAlignment="1">
      <alignment horizontal="left" vertical="top" wrapText="1"/>
    </xf>
    <xf numFmtId="0" fontId="12" fillId="2" borderId="16" xfId="520" applyFont="1" applyFill="1" applyBorder="1" applyAlignment="1">
      <alignment horizontal="left" vertical="top" wrapText="1"/>
    </xf>
    <xf numFmtId="0" fontId="12" fillId="2" borderId="16" xfId="523" applyFont="1" applyFill="1" applyBorder="1" applyAlignment="1">
      <alignment horizontal="left" vertical="top" wrapText="1"/>
    </xf>
    <xf numFmtId="164" fontId="12" fillId="0" borderId="16" xfId="528" applyNumberFormat="1" applyFont="1" applyBorder="1" applyAlignment="1">
      <alignment horizontal="right" vertical="top"/>
    </xf>
    <xf numFmtId="164" fontId="12" fillId="0" borderId="16" xfId="526" applyNumberFormat="1" applyFont="1" applyBorder="1" applyAlignment="1">
      <alignment horizontal="right" vertical="top"/>
    </xf>
    <xf numFmtId="164" fontId="12" fillId="0" borderId="16" xfId="527" applyNumberFormat="1" applyFont="1" applyBorder="1" applyAlignment="1">
      <alignment horizontal="right" vertical="top"/>
    </xf>
    <xf numFmtId="0" fontId="21" fillId="0" borderId="0" xfId="529"/>
    <xf numFmtId="0" fontId="22" fillId="2" borderId="16" xfId="529" applyFont="1" applyFill="1" applyBorder="1" applyAlignment="1">
      <alignment horizontal="left" wrapText="1"/>
    </xf>
    <xf numFmtId="0" fontId="22" fillId="2" borderId="16" xfId="529" applyFont="1" applyFill="1" applyBorder="1" applyAlignment="1">
      <alignment horizontal="center" wrapText="1"/>
    </xf>
    <xf numFmtId="0" fontId="22" fillId="2" borderId="16" xfId="529" applyFont="1" applyFill="1" applyBorder="1" applyAlignment="1">
      <alignment horizontal="left" vertical="top" wrapText="1"/>
    </xf>
    <xf numFmtId="164" fontId="22" fillId="2" borderId="16" xfId="529" applyNumberFormat="1" applyFont="1" applyFill="1" applyBorder="1" applyAlignment="1">
      <alignment horizontal="right" vertical="top"/>
    </xf>
    <xf numFmtId="0" fontId="22" fillId="2" borderId="16" xfId="2" applyFont="1" applyFill="1" applyBorder="1" applyAlignment="1">
      <alignment horizontal="left" wrapText="1"/>
    </xf>
    <xf numFmtId="0" fontId="22" fillId="2" borderId="16" xfId="2" applyFont="1" applyFill="1" applyBorder="1" applyAlignment="1">
      <alignment horizontal="center" wrapText="1"/>
    </xf>
    <xf numFmtId="0" fontId="22" fillId="2" borderId="16" xfId="2" applyFont="1" applyFill="1" applyBorder="1" applyAlignment="1">
      <alignment horizontal="left" vertical="top" wrapText="1"/>
    </xf>
    <xf numFmtId="0" fontId="11" fillId="2" borderId="16" xfId="2" applyFont="1" applyFill="1" applyBorder="1" applyAlignment="1">
      <alignment horizontal="left" vertical="top" wrapText="1"/>
    </xf>
    <xf numFmtId="0" fontId="11" fillId="2" borderId="16" xfId="2" applyFont="1" applyFill="1" applyBorder="1" applyAlignment="1">
      <alignment horizontal="center" vertical="top" wrapText="1"/>
    </xf>
    <xf numFmtId="164" fontId="11" fillId="2" borderId="16" xfId="2" applyNumberFormat="1" applyFont="1" applyFill="1" applyBorder="1" applyAlignment="1">
      <alignment horizontal="right" vertical="top"/>
    </xf>
    <xf numFmtId="0" fontId="3" fillId="0" borderId="0" xfId="530"/>
    <xf numFmtId="0" fontId="11" fillId="2" borderId="16" xfId="530" applyFont="1" applyFill="1" applyBorder="1" applyAlignment="1">
      <alignment horizontal="left" wrapText="1"/>
    </xf>
    <xf numFmtId="0" fontId="11" fillId="2" borderId="16" xfId="530" applyFont="1" applyFill="1" applyBorder="1" applyAlignment="1">
      <alignment horizontal="center" wrapText="1"/>
    </xf>
    <xf numFmtId="0" fontId="12" fillId="2" borderId="16" xfId="530" applyFont="1" applyFill="1" applyBorder="1" applyAlignment="1">
      <alignment horizontal="left" vertical="top" wrapText="1"/>
    </xf>
    <xf numFmtId="164" fontId="12" fillId="2" borderId="16" xfId="530" applyNumberFormat="1" applyFont="1" applyFill="1" applyBorder="1" applyAlignment="1">
      <alignment horizontal="right" vertical="top"/>
    </xf>
    <xf numFmtId="0" fontId="11" fillId="2" borderId="16" xfId="530" applyFont="1" applyFill="1" applyBorder="1" applyAlignment="1">
      <alignment horizontal="left" vertical="top" wrapText="1"/>
    </xf>
    <xf numFmtId="164" fontId="11" fillId="2" borderId="16" xfId="530" applyNumberFormat="1" applyFont="1" applyFill="1" applyBorder="1" applyAlignment="1">
      <alignment horizontal="right" vertical="top"/>
    </xf>
    <xf numFmtId="0" fontId="11" fillId="2" borderId="16" xfId="531" applyFont="1" applyFill="1" applyBorder="1" applyAlignment="1">
      <alignment horizontal="left" wrapText="1"/>
    </xf>
    <xf numFmtId="0" fontId="11" fillId="2" borderId="16" xfId="531" applyFont="1" applyFill="1" applyBorder="1" applyAlignment="1">
      <alignment horizontal="center" wrapText="1"/>
    </xf>
    <xf numFmtId="0" fontId="21" fillId="0" borderId="0" xfId="531"/>
    <xf numFmtId="0" fontId="22" fillId="2" borderId="16" xfId="531" applyFont="1" applyFill="1" applyBorder="1" applyAlignment="1">
      <alignment horizontal="left" vertical="top" wrapText="1"/>
    </xf>
    <xf numFmtId="164" fontId="22" fillId="2" borderId="16" xfId="531" applyNumberFormat="1" applyFont="1" applyFill="1" applyBorder="1" applyAlignment="1">
      <alignment horizontal="right" vertical="top"/>
    </xf>
    <xf numFmtId="0" fontId="11" fillId="2" borderId="16" xfId="531" applyFont="1" applyFill="1" applyBorder="1" applyAlignment="1">
      <alignment horizontal="left" vertical="top" wrapText="1"/>
    </xf>
    <xf numFmtId="164" fontId="11" fillId="2" borderId="16" xfId="531" applyNumberFormat="1" applyFont="1" applyFill="1" applyBorder="1" applyAlignment="1">
      <alignment horizontal="right" vertical="top"/>
    </xf>
    <xf numFmtId="0" fontId="11" fillId="2" borderId="16" xfId="532" applyFont="1" applyFill="1" applyBorder="1" applyAlignment="1">
      <alignment horizontal="left" wrapText="1"/>
    </xf>
    <xf numFmtId="0" fontId="11" fillId="2" borderId="16" xfId="532" applyFont="1" applyFill="1" applyBorder="1" applyAlignment="1">
      <alignment horizontal="center" wrapText="1"/>
    </xf>
    <xf numFmtId="0" fontId="3" fillId="0" borderId="0" xfId="532"/>
    <xf numFmtId="0" fontId="12" fillId="2" borderId="16" xfId="532" applyFont="1" applyFill="1" applyBorder="1" applyAlignment="1">
      <alignment horizontal="left" vertical="top" wrapText="1"/>
    </xf>
    <xf numFmtId="164" fontId="12" fillId="2" borderId="16" xfId="532" applyNumberFormat="1" applyFont="1" applyFill="1" applyBorder="1" applyAlignment="1">
      <alignment horizontal="right" vertical="top"/>
    </xf>
    <xf numFmtId="0" fontId="11" fillId="2" borderId="16" xfId="532" applyFont="1" applyFill="1" applyBorder="1" applyAlignment="1">
      <alignment horizontal="left" vertical="top" wrapText="1"/>
    </xf>
    <xf numFmtId="164" fontId="11" fillId="2" borderId="16" xfId="532" applyNumberFormat="1" applyFont="1" applyFill="1" applyBorder="1" applyAlignment="1">
      <alignment horizontal="right" vertical="top"/>
    </xf>
    <xf numFmtId="0" fontId="11" fillId="2" borderId="16" xfId="533" applyFont="1" applyFill="1" applyBorder="1" applyAlignment="1">
      <alignment horizontal="left" wrapText="1"/>
    </xf>
    <xf numFmtId="0" fontId="11" fillId="2" borderId="16" xfId="533" applyFont="1" applyFill="1" applyBorder="1" applyAlignment="1">
      <alignment horizontal="center" vertical="top" wrapText="1"/>
    </xf>
    <xf numFmtId="0" fontId="3" fillId="0" borderId="0" xfId="533"/>
    <xf numFmtId="0" fontId="12" fillId="2" borderId="16" xfId="533" applyFont="1" applyFill="1" applyBorder="1" applyAlignment="1">
      <alignment horizontal="left" vertical="top" wrapText="1"/>
    </xf>
    <xf numFmtId="164" fontId="22" fillId="0" borderId="16" xfId="534" applyNumberFormat="1" applyFont="1" applyBorder="1" applyAlignment="1">
      <alignment horizontal="right" vertical="top"/>
    </xf>
    <xf numFmtId="0" fontId="4" fillId="0" borderId="0" xfId="0" applyFont="1"/>
    <xf numFmtId="0" fontId="3" fillId="0" borderId="0" xfId="0" applyFont="1"/>
    <xf numFmtId="0" fontId="3" fillId="0" borderId="0" xfId="535" applyFont="1"/>
    <xf numFmtId="0" fontId="3" fillId="2" borderId="16" xfId="535" applyFont="1" applyFill="1" applyBorder="1" applyAlignment="1">
      <alignment horizontal="left" wrapText="1"/>
    </xf>
    <xf numFmtId="0" fontId="3" fillId="2" borderId="16" xfId="535" applyFont="1" applyFill="1" applyBorder="1" applyAlignment="1">
      <alignment horizontal="center" vertical="top" wrapText="1"/>
    </xf>
    <xf numFmtId="0" fontId="3" fillId="0" borderId="16" xfId="535" applyFont="1" applyBorder="1" applyAlignment="1">
      <alignment horizontal="center" wrapText="1"/>
    </xf>
    <xf numFmtId="0" fontId="3" fillId="2" borderId="16" xfId="535" applyFont="1" applyFill="1" applyBorder="1" applyAlignment="1">
      <alignment horizontal="left" vertical="top" wrapText="1"/>
    </xf>
    <xf numFmtId="164" fontId="22" fillId="0" borderId="16" xfId="536" applyNumberFormat="1" applyFont="1" applyBorder="1" applyAlignment="1">
      <alignment horizontal="right" vertical="top"/>
    </xf>
    <xf numFmtId="9" fontId="3" fillId="0" borderId="16" xfId="1" applyFont="1" applyBorder="1" applyAlignment="1">
      <alignment vertical="top"/>
    </xf>
    <xf numFmtId="9" fontId="3" fillId="2" borderId="16" xfId="1" applyFont="1" applyFill="1" applyBorder="1" applyAlignment="1">
      <alignment horizontal="right" vertical="top"/>
    </xf>
    <xf numFmtId="0" fontId="13" fillId="0" borderId="0" xfId="0" applyFont="1" applyAlignment="1">
      <alignment horizontal="left" vertical="top" wrapText="1"/>
    </xf>
    <xf numFmtId="0" fontId="13" fillId="0" borderId="0" xfId="0" applyFont="1" applyAlignment="1">
      <alignment vertical="top" wrapText="1"/>
    </xf>
    <xf numFmtId="0" fontId="10" fillId="0" borderId="0" xfId="533" applyFont="1"/>
    <xf numFmtId="164" fontId="10" fillId="0" borderId="0" xfId="2" applyNumberFormat="1" applyFont="1" applyAlignment="1">
      <alignment horizontal="right" vertical="top"/>
    </xf>
    <xf numFmtId="9" fontId="10" fillId="0" borderId="0" xfId="1" applyFont="1" applyBorder="1"/>
    <xf numFmtId="164" fontId="10" fillId="0" borderId="0" xfId="533" applyNumberFormat="1" applyFont="1" applyAlignment="1">
      <alignment horizontal="right" vertical="top"/>
    </xf>
    <xf numFmtId="164" fontId="10" fillId="0" borderId="0" xfId="0" applyNumberFormat="1" applyFont="1"/>
    <xf numFmtId="17" fontId="0" fillId="0" borderId="0" xfId="0" applyNumberFormat="1"/>
    <xf numFmtId="0" fontId="26" fillId="0" borderId="0" xfId="0" applyFont="1" applyAlignment="1">
      <alignment horizontal="left" wrapText="1"/>
    </xf>
    <xf numFmtId="0" fontId="26" fillId="0" borderId="0" xfId="0" applyFont="1" applyAlignment="1">
      <alignment horizontal="right" wrapText="1"/>
    </xf>
    <xf numFmtId="0" fontId="26" fillId="0" borderId="0" xfId="0" applyFont="1"/>
    <xf numFmtId="3" fontId="0" fillId="0" borderId="0" xfId="0" applyNumberFormat="1" applyAlignment="1">
      <alignment horizontal="right"/>
    </xf>
    <xf numFmtId="164" fontId="27" fillId="0" borderId="0" xfId="537" applyNumberFormat="1" applyFont="1" applyAlignment="1">
      <alignment horizontal="right" vertical="top"/>
    </xf>
    <xf numFmtId="0" fontId="11" fillId="2" borderId="16" xfId="538" applyFont="1" applyFill="1" applyBorder="1" applyAlignment="1">
      <alignment horizontal="left" wrapText="1"/>
    </xf>
    <xf numFmtId="0" fontId="11" fillId="2" borderId="16" xfId="539" applyFont="1" applyFill="1" applyBorder="1" applyAlignment="1">
      <alignment horizontal="center" wrapText="1"/>
    </xf>
    <xf numFmtId="0" fontId="11" fillId="2" borderId="16" xfId="540" applyFont="1" applyFill="1" applyBorder="1" applyAlignment="1">
      <alignment horizontal="center" wrapText="1"/>
    </xf>
    <xf numFmtId="0" fontId="11" fillId="2" borderId="16" xfId="541" applyFont="1" applyFill="1" applyBorder="1" applyAlignment="1">
      <alignment horizontal="center" wrapText="1"/>
    </xf>
    <xf numFmtId="0" fontId="12" fillId="2" borderId="16" xfId="542" applyFont="1" applyFill="1" applyBorder="1" applyAlignment="1">
      <alignment horizontal="left" vertical="top" wrapText="1"/>
    </xf>
    <xf numFmtId="164" fontId="12" fillId="2" borderId="16" xfId="543" applyNumberFormat="1" applyFont="1" applyFill="1" applyBorder="1" applyAlignment="1">
      <alignment horizontal="right" vertical="top"/>
    </xf>
    <xf numFmtId="164" fontId="12" fillId="2" borderId="16" xfId="544" applyNumberFormat="1" applyFont="1" applyFill="1" applyBorder="1" applyAlignment="1">
      <alignment horizontal="right" vertical="top"/>
    </xf>
    <xf numFmtId="164" fontId="12" fillId="2" borderId="16" xfId="545" applyNumberFormat="1" applyFont="1" applyFill="1" applyBorder="1" applyAlignment="1">
      <alignment horizontal="right" vertical="top"/>
    </xf>
    <xf numFmtId="0" fontId="12" fillId="2" borderId="16" xfId="546" applyFont="1" applyFill="1" applyBorder="1" applyAlignment="1">
      <alignment horizontal="left" vertical="top" wrapText="1"/>
    </xf>
    <xf numFmtId="164" fontId="12" fillId="2" borderId="16" xfId="547" applyNumberFormat="1" applyFont="1" applyFill="1" applyBorder="1" applyAlignment="1">
      <alignment horizontal="right" vertical="top"/>
    </xf>
    <xf numFmtId="164" fontId="12" fillId="2" borderId="16" xfId="548" applyNumberFormat="1" applyFont="1" applyFill="1" applyBorder="1" applyAlignment="1">
      <alignment horizontal="right" vertical="top"/>
    </xf>
    <xf numFmtId="164" fontId="12" fillId="2" borderId="16" xfId="549" applyNumberFormat="1" applyFont="1" applyFill="1" applyBorder="1" applyAlignment="1">
      <alignment horizontal="right" vertical="top"/>
    </xf>
    <xf numFmtId="0" fontId="11" fillId="2" borderId="16" xfId="550" applyFont="1" applyFill="1" applyBorder="1" applyAlignment="1">
      <alignment horizontal="left" vertical="top" wrapText="1"/>
    </xf>
    <xf numFmtId="164" fontId="11" fillId="2" borderId="16" xfId="551" applyNumberFormat="1" applyFont="1" applyFill="1" applyBorder="1" applyAlignment="1">
      <alignment horizontal="right" vertical="top"/>
    </xf>
    <xf numFmtId="164" fontId="11" fillId="2" borderId="16" xfId="552" applyNumberFormat="1" applyFont="1" applyFill="1" applyBorder="1" applyAlignment="1">
      <alignment horizontal="right" vertical="top"/>
    </xf>
    <xf numFmtId="164" fontId="11" fillId="2" borderId="16" xfId="553" applyNumberFormat="1" applyFont="1" applyFill="1" applyBorder="1" applyAlignment="1">
      <alignment horizontal="right" vertical="top"/>
    </xf>
    <xf numFmtId="0" fontId="11" fillId="2" borderId="16" xfId="554" applyFont="1" applyFill="1" applyBorder="1" applyAlignment="1">
      <alignment horizontal="left" vertical="top" wrapText="1"/>
    </xf>
    <xf numFmtId="0" fontId="11" fillId="2" borderId="16" xfId="555" applyFont="1" applyFill="1" applyBorder="1" applyAlignment="1">
      <alignment horizontal="center" vertical="top" wrapText="1"/>
    </xf>
    <xf numFmtId="0" fontId="11" fillId="2" borderId="16" xfId="556" applyFont="1" applyFill="1" applyBorder="1" applyAlignment="1">
      <alignment horizontal="center" vertical="top" wrapText="1"/>
    </xf>
    <xf numFmtId="0" fontId="11" fillId="2" borderId="16" xfId="557" applyFont="1" applyFill="1" applyBorder="1" applyAlignment="1">
      <alignment horizontal="center" vertical="top" wrapText="1"/>
    </xf>
    <xf numFmtId="0" fontId="12" fillId="2" borderId="16" xfId="558" applyFont="1" applyFill="1" applyBorder="1" applyAlignment="1">
      <alignment horizontal="left" vertical="top" wrapText="1"/>
    </xf>
    <xf numFmtId="164" fontId="12" fillId="2" borderId="16" xfId="559" applyNumberFormat="1" applyFont="1" applyFill="1" applyBorder="1" applyAlignment="1">
      <alignment horizontal="right" vertical="top"/>
    </xf>
    <xf numFmtId="164" fontId="12" fillId="2" borderId="16" xfId="560" applyNumberFormat="1" applyFont="1" applyFill="1" applyBorder="1" applyAlignment="1">
      <alignment horizontal="right" vertical="top"/>
    </xf>
    <xf numFmtId="164" fontId="12" fillId="2" borderId="16" xfId="561" applyNumberFormat="1" applyFont="1" applyFill="1" applyBorder="1" applyAlignment="1">
      <alignment horizontal="right" vertical="top"/>
    </xf>
    <xf numFmtId="0" fontId="12" fillId="2" borderId="16" xfId="562" applyFont="1" applyFill="1" applyBorder="1" applyAlignment="1">
      <alignment horizontal="left" vertical="top" wrapText="1"/>
    </xf>
    <xf numFmtId="164" fontId="12" fillId="2" borderId="16" xfId="563" applyNumberFormat="1" applyFont="1" applyFill="1" applyBorder="1" applyAlignment="1">
      <alignment horizontal="right" vertical="top"/>
    </xf>
    <xf numFmtId="164" fontId="12" fillId="2" borderId="16" xfId="564" applyNumberFormat="1" applyFont="1" applyFill="1" applyBorder="1" applyAlignment="1">
      <alignment horizontal="right" vertical="top"/>
    </xf>
    <xf numFmtId="164" fontId="12" fillId="2" borderId="16" xfId="565" applyNumberFormat="1" applyFont="1" applyFill="1" applyBorder="1" applyAlignment="1">
      <alignment horizontal="right" vertical="top"/>
    </xf>
    <xf numFmtId="0" fontId="11" fillId="2" borderId="16" xfId="566" applyFont="1" applyFill="1" applyBorder="1" applyAlignment="1">
      <alignment horizontal="left" vertical="top" wrapText="1"/>
    </xf>
    <xf numFmtId="164" fontId="11" fillId="2" borderId="16" xfId="567" applyNumberFormat="1" applyFont="1" applyFill="1" applyBorder="1" applyAlignment="1">
      <alignment horizontal="right" vertical="top"/>
    </xf>
    <xf numFmtId="164" fontId="11" fillId="2" borderId="16" xfId="568" applyNumberFormat="1" applyFont="1" applyFill="1" applyBorder="1" applyAlignment="1">
      <alignment horizontal="right" vertical="top"/>
    </xf>
    <xf numFmtId="164" fontId="11" fillId="2" borderId="16" xfId="569" applyNumberFormat="1" applyFont="1" applyFill="1" applyBorder="1" applyAlignment="1">
      <alignment horizontal="right" vertical="top"/>
    </xf>
    <xf numFmtId="0" fontId="12" fillId="2" borderId="16" xfId="570" applyFont="1" applyFill="1" applyBorder="1" applyAlignment="1">
      <alignment horizontal="left" wrapText="1"/>
    </xf>
    <xf numFmtId="0" fontId="12" fillId="2" borderId="16" xfId="571" applyFont="1" applyFill="1" applyBorder="1" applyAlignment="1">
      <alignment horizontal="center" wrapText="1"/>
    </xf>
    <xf numFmtId="0" fontId="12" fillId="2" borderId="16" xfId="572" applyFont="1" applyFill="1" applyBorder="1" applyAlignment="1">
      <alignment horizontal="center" wrapText="1"/>
    </xf>
    <xf numFmtId="0" fontId="12" fillId="2" borderId="16" xfId="573" applyFont="1" applyFill="1" applyBorder="1" applyAlignment="1">
      <alignment horizontal="center" wrapText="1"/>
    </xf>
    <xf numFmtId="0" fontId="12" fillId="2" borderId="16" xfId="574" applyFont="1" applyFill="1" applyBorder="1" applyAlignment="1">
      <alignment horizontal="left" vertical="top" wrapText="1"/>
    </xf>
    <xf numFmtId="164" fontId="12" fillId="2" borderId="16" xfId="575" applyNumberFormat="1" applyFont="1" applyFill="1" applyBorder="1" applyAlignment="1">
      <alignment horizontal="right" vertical="top"/>
    </xf>
    <xf numFmtId="164" fontId="12" fillId="2" borderId="16" xfId="576" applyNumberFormat="1" applyFont="1" applyFill="1" applyBorder="1" applyAlignment="1">
      <alignment horizontal="right" vertical="top"/>
    </xf>
    <xf numFmtId="164" fontId="12" fillId="2" borderId="16" xfId="577" applyNumberFormat="1" applyFont="1" applyFill="1" applyBorder="1" applyAlignment="1">
      <alignment horizontal="right" vertical="top"/>
    </xf>
    <xf numFmtId="164" fontId="28" fillId="2" borderId="16" xfId="2" applyNumberFormat="1" applyFont="1" applyFill="1" applyBorder="1" applyAlignment="1">
      <alignment horizontal="right" vertical="top"/>
    </xf>
    <xf numFmtId="0" fontId="12" fillId="2" borderId="16" xfId="578" applyFont="1" applyFill="1" applyBorder="1" applyAlignment="1">
      <alignment horizontal="left" vertical="top" wrapText="1"/>
    </xf>
    <xf numFmtId="0" fontId="13" fillId="2" borderId="16" xfId="0" applyFont="1" applyFill="1" applyBorder="1" applyAlignment="1">
      <alignment vertical="top" wrapText="1"/>
    </xf>
    <xf numFmtId="0" fontId="3" fillId="0" borderId="0" xfId="579"/>
    <xf numFmtId="0" fontId="12" fillId="2" borderId="16" xfId="580" applyFont="1" applyFill="1" applyBorder="1" applyAlignment="1">
      <alignment horizontal="left" vertical="top" wrapText="1"/>
    </xf>
    <xf numFmtId="164" fontId="10" fillId="2" borderId="16" xfId="0" applyNumberFormat="1" applyFont="1" applyFill="1" applyBorder="1" applyAlignment="1">
      <alignment vertical="top"/>
    </xf>
    <xf numFmtId="0" fontId="12" fillId="2" borderId="16" xfId="581" applyFont="1" applyFill="1" applyBorder="1" applyAlignment="1">
      <alignment horizontal="left" vertical="top" wrapText="1"/>
    </xf>
    <xf numFmtId="0" fontId="12" fillId="2" borderId="16" xfId="582" applyFont="1" applyFill="1" applyBorder="1" applyAlignment="1">
      <alignment horizontal="left" vertical="top" wrapText="1"/>
    </xf>
    <xf numFmtId="0" fontId="12" fillId="2" borderId="16" xfId="583" applyFont="1" applyFill="1" applyBorder="1" applyAlignment="1">
      <alignment horizontal="left" wrapText="1"/>
    </xf>
    <xf numFmtId="0" fontId="11" fillId="2" borderId="16" xfId="584" applyFont="1" applyFill="1" applyBorder="1" applyAlignment="1">
      <alignment horizontal="center" wrapText="1"/>
    </xf>
    <xf numFmtId="0" fontId="11" fillId="2" borderId="16" xfId="585" applyFont="1" applyFill="1" applyBorder="1" applyAlignment="1">
      <alignment horizontal="center" wrapText="1"/>
    </xf>
    <xf numFmtId="0" fontId="11" fillId="2" borderId="16" xfId="586" applyFont="1" applyFill="1" applyBorder="1" applyAlignment="1">
      <alignment horizontal="center" wrapText="1"/>
    </xf>
    <xf numFmtId="0" fontId="12" fillId="2" borderId="16" xfId="587" applyFont="1" applyFill="1" applyBorder="1" applyAlignment="1">
      <alignment horizontal="left" vertical="top" wrapText="1"/>
    </xf>
    <xf numFmtId="164" fontId="12" fillId="2" borderId="16" xfId="588" applyNumberFormat="1" applyFont="1" applyFill="1" applyBorder="1" applyAlignment="1">
      <alignment horizontal="right" vertical="top"/>
    </xf>
    <xf numFmtId="164" fontId="12" fillId="2" borderId="16" xfId="589" applyNumberFormat="1" applyFont="1" applyFill="1" applyBorder="1" applyAlignment="1">
      <alignment horizontal="right" vertical="top"/>
    </xf>
    <xf numFmtId="164" fontId="12" fillId="2" borderId="16" xfId="590" applyNumberFormat="1" applyFont="1" applyFill="1" applyBorder="1" applyAlignment="1">
      <alignment horizontal="right" vertical="top"/>
    </xf>
    <xf numFmtId="0" fontId="12" fillId="2" borderId="16" xfId="591" applyFont="1" applyFill="1" applyBorder="1" applyAlignment="1">
      <alignment horizontal="left" vertical="top" wrapText="1"/>
    </xf>
    <xf numFmtId="164" fontId="12" fillId="2" borderId="16" xfId="591" applyNumberFormat="1" applyFont="1" applyFill="1" applyBorder="1" applyAlignment="1">
      <alignment horizontal="right" vertical="top"/>
    </xf>
    <xf numFmtId="0" fontId="3" fillId="0" borderId="0" xfId="591"/>
    <xf numFmtId="0" fontId="12" fillId="2" borderId="16" xfId="592" applyFont="1" applyFill="1" applyBorder="1" applyAlignment="1">
      <alignment horizontal="left" wrapText="1"/>
    </xf>
    <xf numFmtId="0" fontId="11" fillId="2" borderId="16" xfId="593" applyFont="1" applyFill="1" applyBorder="1" applyAlignment="1">
      <alignment horizontal="center" wrapText="1"/>
    </xf>
    <xf numFmtId="0" fontId="11" fillId="2" borderId="16" xfId="594" applyFont="1" applyFill="1" applyBorder="1" applyAlignment="1">
      <alignment horizontal="center" wrapText="1"/>
    </xf>
    <xf numFmtId="0" fontId="11" fillId="2" borderId="16" xfId="595" applyFont="1" applyFill="1" applyBorder="1" applyAlignment="1">
      <alignment horizontal="center" wrapText="1"/>
    </xf>
    <xf numFmtId="0" fontId="12" fillId="2" borderId="16" xfId="596" applyFont="1" applyFill="1" applyBorder="1" applyAlignment="1">
      <alignment horizontal="left" vertical="top" wrapText="1"/>
    </xf>
    <xf numFmtId="164" fontId="12" fillId="2" borderId="16" xfId="597" applyNumberFormat="1" applyFont="1" applyFill="1" applyBorder="1" applyAlignment="1">
      <alignment horizontal="right" vertical="top"/>
    </xf>
    <xf numFmtId="164" fontId="12" fillId="2" borderId="16" xfId="598" applyNumberFormat="1" applyFont="1" applyFill="1" applyBorder="1" applyAlignment="1">
      <alignment horizontal="right" vertical="top"/>
    </xf>
    <xf numFmtId="164" fontId="12" fillId="2" borderId="16" xfId="599" applyNumberFormat="1" applyFont="1" applyFill="1" applyBorder="1" applyAlignment="1">
      <alignment horizontal="right" vertical="top"/>
    </xf>
    <xf numFmtId="0" fontId="12" fillId="2" borderId="16" xfId="600" applyFont="1" applyFill="1" applyBorder="1" applyAlignment="1">
      <alignment horizontal="left" vertical="top" wrapText="1"/>
    </xf>
    <xf numFmtId="164" fontId="12" fillId="2" borderId="16" xfId="600" applyNumberFormat="1" applyFont="1" applyFill="1" applyBorder="1" applyAlignment="1">
      <alignment horizontal="right" vertical="top"/>
    </xf>
    <xf numFmtId="0" fontId="11" fillId="2" borderId="16" xfId="593" applyFont="1" applyFill="1" applyBorder="1" applyAlignment="1">
      <alignment horizontal="center" vertical="top" wrapText="1"/>
    </xf>
    <xf numFmtId="0" fontId="11" fillId="2" borderId="16" xfId="594" applyFont="1" applyFill="1" applyBorder="1" applyAlignment="1">
      <alignment horizontal="center" vertical="top" wrapText="1"/>
    </xf>
    <xf numFmtId="164" fontId="12" fillId="0" borderId="16" xfId="601" applyNumberFormat="1" applyFont="1" applyBorder="1" applyAlignment="1">
      <alignment horizontal="right" vertical="top"/>
    </xf>
    <xf numFmtId="0" fontId="11" fillId="2" borderId="16" xfId="602" applyFont="1" applyFill="1" applyBorder="1" applyAlignment="1">
      <alignment horizontal="left" wrapText="1"/>
    </xf>
    <xf numFmtId="0" fontId="11" fillId="2" borderId="16" xfId="603" applyFont="1" applyFill="1" applyBorder="1" applyAlignment="1">
      <alignment horizontal="center" wrapText="1"/>
    </xf>
    <xf numFmtId="0" fontId="11" fillId="2" borderId="16" xfId="604" applyFont="1" applyFill="1" applyBorder="1" applyAlignment="1">
      <alignment horizontal="center" wrapText="1"/>
    </xf>
    <xf numFmtId="0" fontId="11" fillId="2" borderId="16" xfId="605" applyFont="1" applyFill="1" applyBorder="1" applyAlignment="1">
      <alignment horizontal="center" wrapText="1"/>
    </xf>
    <xf numFmtId="0" fontId="12" fillId="2" borderId="16" xfId="606" applyFont="1" applyFill="1" applyBorder="1" applyAlignment="1">
      <alignment horizontal="left" vertical="top" wrapText="1"/>
    </xf>
    <xf numFmtId="164" fontId="12" fillId="2" borderId="16" xfId="607" applyNumberFormat="1" applyFont="1" applyFill="1" applyBorder="1" applyAlignment="1">
      <alignment horizontal="right" vertical="top"/>
    </xf>
    <xf numFmtId="164" fontId="12" fillId="2" borderId="16" xfId="608" applyNumberFormat="1" applyFont="1" applyFill="1" applyBorder="1" applyAlignment="1">
      <alignment horizontal="right" vertical="top"/>
    </xf>
    <xf numFmtId="164" fontId="12" fillId="2" borderId="16" xfId="609" applyNumberFormat="1" applyFont="1" applyFill="1" applyBorder="1" applyAlignment="1">
      <alignment horizontal="right" vertical="top"/>
    </xf>
    <xf numFmtId="0" fontId="12" fillId="2" borderId="16" xfId="610" applyFont="1" applyFill="1" applyBorder="1" applyAlignment="1">
      <alignment horizontal="left" vertical="top" wrapText="1"/>
    </xf>
    <xf numFmtId="164" fontId="12" fillId="2" borderId="16" xfId="611" applyNumberFormat="1" applyFont="1" applyFill="1" applyBorder="1" applyAlignment="1">
      <alignment horizontal="right" vertical="top"/>
    </xf>
    <xf numFmtId="164" fontId="12" fillId="2" borderId="16" xfId="612" applyNumberFormat="1" applyFont="1" applyFill="1" applyBorder="1" applyAlignment="1">
      <alignment horizontal="right" vertical="top"/>
    </xf>
    <xf numFmtId="164" fontId="12" fillId="2" borderId="16" xfId="613" applyNumberFormat="1" applyFont="1" applyFill="1" applyBorder="1" applyAlignment="1">
      <alignment horizontal="right" vertical="top"/>
    </xf>
    <xf numFmtId="0" fontId="12" fillId="2" borderId="16" xfId="614" applyFont="1" applyFill="1" applyBorder="1" applyAlignment="1">
      <alignment horizontal="left" vertical="top" wrapText="1"/>
    </xf>
    <xf numFmtId="164" fontId="12" fillId="2" borderId="16" xfId="615" applyNumberFormat="1" applyFont="1" applyFill="1" applyBorder="1" applyAlignment="1">
      <alignment horizontal="right" vertical="top"/>
    </xf>
    <xf numFmtId="164" fontId="12" fillId="2" borderId="16" xfId="616" applyNumberFormat="1" applyFont="1" applyFill="1" applyBorder="1" applyAlignment="1">
      <alignment horizontal="right" vertical="top"/>
    </xf>
    <xf numFmtId="164" fontId="12" fillId="2" borderId="16" xfId="617" applyNumberFormat="1" applyFont="1" applyFill="1" applyBorder="1" applyAlignment="1">
      <alignment horizontal="right" vertical="top"/>
    </xf>
    <xf numFmtId="164" fontId="12" fillId="0" borderId="16" xfId="463" applyNumberFormat="1" applyFont="1" applyBorder="1" applyAlignment="1">
      <alignment horizontal="right" vertical="top"/>
    </xf>
    <xf numFmtId="164" fontId="10" fillId="0" borderId="16" xfId="0" applyNumberFormat="1" applyFont="1" applyBorder="1" applyAlignment="1">
      <alignment vertical="top"/>
    </xf>
    <xf numFmtId="164" fontId="12" fillId="0" borderId="16" xfId="618" applyNumberFormat="1" applyFont="1" applyBorder="1" applyAlignment="1">
      <alignment horizontal="right" vertical="top"/>
    </xf>
    <xf numFmtId="164" fontId="12" fillId="0" borderId="16" xfId="591" applyNumberFormat="1" applyFont="1" applyBorder="1" applyAlignment="1">
      <alignment horizontal="right" vertical="top"/>
    </xf>
    <xf numFmtId="164" fontId="12" fillId="0" borderId="16" xfId="619" applyNumberFormat="1" applyFont="1" applyBorder="1" applyAlignment="1">
      <alignment horizontal="right" vertical="top"/>
    </xf>
    <xf numFmtId="164" fontId="12" fillId="0" borderId="16" xfId="600" applyNumberFormat="1" applyFont="1" applyBorder="1" applyAlignment="1">
      <alignment horizontal="right" vertical="top"/>
    </xf>
    <xf numFmtId="164" fontId="12" fillId="0" borderId="16" xfId="620" applyNumberFormat="1" applyFont="1" applyBorder="1" applyAlignment="1">
      <alignment horizontal="right" vertical="top"/>
    </xf>
    <xf numFmtId="9" fontId="12" fillId="0" borderId="16" xfId="1" applyFont="1" applyFill="1" applyBorder="1" applyAlignment="1">
      <alignment horizontal="right" vertical="top"/>
    </xf>
    <xf numFmtId="9" fontId="10" fillId="0" borderId="16" xfId="1" applyFont="1" applyBorder="1"/>
    <xf numFmtId="0" fontId="3" fillId="0" borderId="0" xfId="601"/>
    <xf numFmtId="0" fontId="30" fillId="0" borderId="0" xfId="0" applyFont="1"/>
    <xf numFmtId="0" fontId="31" fillId="0" borderId="0" xfId="0" applyFont="1"/>
    <xf numFmtId="0" fontId="31" fillId="0" borderId="0" xfId="0" applyFont="1" applyAlignment="1">
      <alignment vertical="center" wrapText="1"/>
    </xf>
    <xf numFmtId="0" fontId="31" fillId="0" borderId="0" xfId="0" applyFont="1" applyAlignment="1">
      <alignment horizontal="right" vertical="center" wrapText="1"/>
    </xf>
    <xf numFmtId="9" fontId="31" fillId="0" borderId="0" xfId="1" applyFont="1" applyBorder="1" applyAlignment="1">
      <alignment horizontal="right" vertical="center" wrapText="1"/>
    </xf>
    <xf numFmtId="0" fontId="32" fillId="0" borderId="0" xfId="0" applyFont="1"/>
    <xf numFmtId="0" fontId="31" fillId="0" borderId="0" xfId="0" applyFont="1" applyAlignment="1">
      <alignment vertical="top" wrapText="1"/>
    </xf>
    <xf numFmtId="0" fontId="3" fillId="0" borderId="16" xfId="0" applyFont="1" applyBorder="1"/>
    <xf numFmtId="0" fontId="3" fillId="0" borderId="16" xfId="0" applyFont="1" applyBorder="1" applyAlignment="1">
      <alignment horizontal="right"/>
    </xf>
    <xf numFmtId="0" fontId="12" fillId="2" borderId="16" xfId="2" applyFont="1" applyFill="1" applyBorder="1" applyAlignment="1">
      <alignment horizontal="left" wrapText="1"/>
    </xf>
    <xf numFmtId="0" fontId="12" fillId="2" borderId="16" xfId="2" applyFont="1" applyFill="1" applyBorder="1" applyAlignment="1">
      <alignment horizontal="left" vertical="top" wrapText="1"/>
    </xf>
    <xf numFmtId="0" fontId="11" fillId="2" borderId="16" xfId="621" applyFont="1" applyFill="1" applyBorder="1" applyAlignment="1">
      <alignment horizontal="left" wrapText="1"/>
    </xf>
    <xf numFmtId="0" fontId="11" fillId="2" borderId="16" xfId="622" applyFont="1" applyFill="1" applyBorder="1" applyAlignment="1">
      <alignment horizontal="center" wrapText="1"/>
    </xf>
    <xf numFmtId="0" fontId="11" fillId="2" borderId="16" xfId="623" applyFont="1" applyFill="1" applyBorder="1" applyAlignment="1">
      <alignment horizontal="center" wrapText="1"/>
    </xf>
    <xf numFmtId="0" fontId="11" fillId="2" borderId="16" xfId="624" applyFont="1" applyFill="1" applyBorder="1" applyAlignment="1">
      <alignment horizontal="center" wrapText="1"/>
    </xf>
    <xf numFmtId="0" fontId="12" fillId="2" borderId="16" xfId="625" applyFont="1" applyFill="1" applyBorder="1" applyAlignment="1">
      <alignment horizontal="left" vertical="top" wrapText="1"/>
    </xf>
    <xf numFmtId="164" fontId="12" fillId="2" borderId="16" xfId="626" applyNumberFormat="1" applyFont="1" applyFill="1" applyBorder="1" applyAlignment="1">
      <alignment horizontal="right" vertical="top"/>
    </xf>
    <xf numFmtId="164" fontId="12" fillId="2" borderId="16" xfId="627" applyNumberFormat="1" applyFont="1" applyFill="1" applyBorder="1" applyAlignment="1">
      <alignment horizontal="right" vertical="top"/>
    </xf>
    <xf numFmtId="164" fontId="12" fillId="2" borderId="16" xfId="628" applyNumberFormat="1" applyFont="1" applyFill="1" applyBorder="1" applyAlignment="1">
      <alignment horizontal="right" vertical="top"/>
    </xf>
    <xf numFmtId="0" fontId="12" fillId="2" borderId="16" xfId="629" applyFont="1" applyFill="1" applyBorder="1" applyAlignment="1">
      <alignment horizontal="left" vertical="top" wrapText="1"/>
    </xf>
    <xf numFmtId="164" fontId="12" fillId="2" borderId="16" xfId="630" applyNumberFormat="1" applyFont="1" applyFill="1" applyBorder="1" applyAlignment="1">
      <alignment horizontal="right" vertical="top"/>
    </xf>
    <xf numFmtId="164" fontId="12" fillId="2" borderId="16" xfId="631" applyNumberFormat="1" applyFont="1" applyFill="1" applyBorder="1" applyAlignment="1">
      <alignment horizontal="right" vertical="top"/>
    </xf>
    <xf numFmtId="164" fontId="12" fillId="2" borderId="16" xfId="632" applyNumberFormat="1" applyFont="1" applyFill="1" applyBorder="1" applyAlignment="1">
      <alignment horizontal="right" vertical="top"/>
    </xf>
    <xf numFmtId="0" fontId="12" fillId="2" borderId="16" xfId="633" applyFont="1" applyFill="1" applyBorder="1" applyAlignment="1">
      <alignment horizontal="left" vertical="top" wrapText="1"/>
    </xf>
    <xf numFmtId="164" fontId="12" fillId="2" borderId="16" xfId="634" applyNumberFormat="1" applyFont="1" applyFill="1" applyBorder="1" applyAlignment="1">
      <alignment horizontal="right" vertical="top"/>
    </xf>
    <xf numFmtId="164" fontId="12" fillId="2" borderId="16" xfId="635" applyNumberFormat="1" applyFont="1" applyFill="1" applyBorder="1" applyAlignment="1">
      <alignment horizontal="right" vertical="top"/>
    </xf>
    <xf numFmtId="164" fontId="12" fillId="2" borderId="16" xfId="636" applyNumberFormat="1" applyFont="1" applyFill="1" applyBorder="1" applyAlignment="1">
      <alignment horizontal="right" vertical="top"/>
    </xf>
    <xf numFmtId="0" fontId="11" fillId="0" borderId="16" xfId="2" applyFont="1" applyBorder="1" applyAlignment="1">
      <alignment horizontal="left" wrapText="1"/>
    </xf>
    <xf numFmtId="0" fontId="11" fillId="0" borderId="16" xfId="2" applyFont="1" applyBorder="1" applyAlignment="1">
      <alignment horizontal="center" wrapText="1"/>
    </xf>
    <xf numFmtId="164" fontId="12" fillId="0" borderId="16" xfId="2" applyNumberFormat="1" applyFont="1" applyBorder="1" applyAlignment="1">
      <alignment horizontal="right" vertical="top"/>
    </xf>
    <xf numFmtId="164" fontId="11" fillId="0" borderId="16" xfId="2" applyNumberFormat="1" applyFont="1" applyBorder="1" applyAlignment="1">
      <alignment horizontal="right" vertical="top"/>
    </xf>
    <xf numFmtId="0" fontId="11" fillId="2" borderId="16" xfId="535" applyFont="1" applyFill="1" applyBorder="1" applyAlignment="1">
      <alignment horizontal="left" wrapText="1"/>
    </xf>
    <xf numFmtId="0" fontId="11" fillId="2" borderId="16" xfId="535" applyFont="1" applyFill="1" applyBorder="1" applyAlignment="1">
      <alignment horizontal="center" wrapText="1"/>
    </xf>
    <xf numFmtId="0" fontId="4" fillId="0" borderId="0" xfId="535" applyFont="1"/>
    <xf numFmtId="0" fontId="12" fillId="2" borderId="16" xfId="535" applyFont="1" applyFill="1" applyBorder="1" applyAlignment="1">
      <alignment horizontal="left" vertical="top" wrapText="1"/>
    </xf>
    <xf numFmtId="164" fontId="12" fillId="2" borderId="16" xfId="535" applyNumberFormat="1" applyFont="1" applyFill="1" applyBorder="1" applyAlignment="1">
      <alignment horizontal="right" vertical="top"/>
    </xf>
    <xf numFmtId="0" fontId="11" fillId="2" borderId="16" xfId="535" applyFont="1" applyFill="1" applyBorder="1" applyAlignment="1">
      <alignment horizontal="left" vertical="top" wrapText="1"/>
    </xf>
    <xf numFmtId="164" fontId="11" fillId="2" borderId="16" xfId="535" applyNumberFormat="1" applyFont="1" applyFill="1" applyBorder="1" applyAlignment="1">
      <alignment horizontal="right" vertical="top"/>
    </xf>
    <xf numFmtId="0" fontId="33" fillId="0" borderId="0" xfId="0" applyFont="1" applyAlignment="1">
      <alignment vertical="center"/>
    </xf>
    <xf numFmtId="0" fontId="12" fillId="2" borderId="16" xfId="637" applyFont="1" applyFill="1" applyBorder="1" applyAlignment="1">
      <alignment horizontal="left" wrapText="1"/>
    </xf>
    <xf numFmtId="0" fontId="11" fillId="2" borderId="16" xfId="638" applyFont="1" applyFill="1" applyBorder="1" applyAlignment="1">
      <alignment horizontal="center" wrapText="1"/>
    </xf>
    <xf numFmtId="0" fontId="12" fillId="2" borderId="16" xfId="639" applyFont="1" applyFill="1" applyBorder="1" applyAlignment="1">
      <alignment horizontal="left" vertical="top" wrapText="1"/>
    </xf>
    <xf numFmtId="164" fontId="10" fillId="2" borderId="16" xfId="0" applyNumberFormat="1" applyFont="1" applyFill="1" applyBorder="1"/>
    <xf numFmtId="0" fontId="12" fillId="2" borderId="16" xfId="640" applyFont="1" applyFill="1" applyBorder="1" applyAlignment="1">
      <alignment horizontal="left" vertical="top" wrapText="1"/>
    </xf>
    <xf numFmtId="0" fontId="11" fillId="2" borderId="16" xfId="641" applyFont="1" applyFill="1" applyBorder="1" applyAlignment="1">
      <alignment horizontal="left" vertical="top" wrapText="1"/>
    </xf>
    <xf numFmtId="164" fontId="13" fillId="2" borderId="16" xfId="0" applyNumberFormat="1" applyFont="1" applyFill="1" applyBorder="1"/>
    <xf numFmtId="0" fontId="7" fillId="0" borderId="0" xfId="3" applyAlignment="1">
      <alignment vertical="center"/>
    </xf>
    <xf numFmtId="0" fontId="2" fillId="0" borderId="16" xfId="0" applyFont="1" applyBorder="1"/>
    <xf numFmtId="0" fontId="2" fillId="0" borderId="16" xfId="0" applyFont="1" applyBorder="1" applyAlignment="1">
      <alignment horizontal="center"/>
    </xf>
    <xf numFmtId="0" fontId="0" fillId="0" borderId="16" xfId="0" applyBorder="1"/>
    <xf numFmtId="0" fontId="0" fillId="0" borderId="16" xfId="0" applyBorder="1" applyAlignment="1">
      <alignment horizontal="right"/>
    </xf>
    <xf numFmtId="0" fontId="34" fillId="0" borderId="16" xfId="0" applyFont="1" applyBorder="1" applyAlignment="1">
      <alignment horizontal="left" vertical="center" wrapText="1" indent="1"/>
    </xf>
    <xf numFmtId="0" fontId="34" fillId="0" borderId="0" xfId="0" applyFont="1" applyAlignment="1">
      <alignment horizontal="left" vertical="center" wrapText="1" indent="1"/>
    </xf>
    <xf numFmtId="0" fontId="35" fillId="0" borderId="0" xfId="0" applyFont="1" applyAlignment="1">
      <alignment horizontal="left" vertical="center" indent="1"/>
    </xf>
    <xf numFmtId="0" fontId="34" fillId="0" borderId="0" xfId="0" applyFont="1" applyAlignment="1">
      <alignment vertical="center"/>
    </xf>
    <xf numFmtId="0" fontId="34" fillId="0" borderId="0" xfId="0" applyFont="1" applyAlignment="1">
      <alignment vertical="center" wrapText="1"/>
    </xf>
    <xf numFmtId="0" fontId="36" fillId="0" borderId="0" xfId="0" applyFont="1" applyAlignment="1">
      <alignment vertical="center" wrapText="1"/>
    </xf>
    <xf numFmtId="0" fontId="37" fillId="0" borderId="0" xfId="0" applyFont="1" applyAlignment="1">
      <alignment horizontal="right" vertical="center" wrapText="1"/>
    </xf>
    <xf numFmtId="0" fontId="34" fillId="0" borderId="0" xfId="0" applyFont="1" applyAlignment="1">
      <alignment horizontal="right" vertical="top" wrapText="1"/>
    </xf>
    <xf numFmtId="0" fontId="38" fillId="0" borderId="0" xfId="0" applyFont="1"/>
    <xf numFmtId="0" fontId="39" fillId="0" borderId="0" xfId="0" applyFont="1"/>
    <xf numFmtId="0" fontId="38" fillId="0" borderId="16" xfId="642" applyFont="1" applyBorder="1" applyAlignment="1">
      <alignment horizontal="left" wrapText="1"/>
    </xf>
    <xf numFmtId="0" fontId="38" fillId="0" borderId="16" xfId="643" applyFont="1" applyBorder="1" applyAlignment="1">
      <alignment horizontal="center" wrapText="1"/>
    </xf>
    <xf numFmtId="0" fontId="38" fillId="0" borderId="16" xfId="644" applyFont="1" applyBorder="1" applyAlignment="1">
      <alignment horizontal="center" wrapText="1"/>
    </xf>
    <xf numFmtId="0" fontId="38" fillId="0" borderId="16" xfId="645" applyFont="1" applyBorder="1" applyAlignment="1">
      <alignment horizontal="center" wrapText="1"/>
    </xf>
    <xf numFmtId="0" fontId="39" fillId="2" borderId="16" xfId="646" applyFont="1" applyFill="1" applyBorder="1" applyAlignment="1">
      <alignment horizontal="left" vertical="top" wrapText="1"/>
    </xf>
    <xf numFmtId="164" fontId="39" fillId="0" borderId="16" xfId="647" applyNumberFormat="1" applyFont="1" applyBorder="1" applyAlignment="1">
      <alignment horizontal="right" vertical="top"/>
    </xf>
    <xf numFmtId="164" fontId="39" fillId="0" borderId="16" xfId="648" applyNumberFormat="1" applyFont="1" applyBorder="1" applyAlignment="1">
      <alignment horizontal="right" vertical="top"/>
    </xf>
    <xf numFmtId="164" fontId="39" fillId="0" borderId="16" xfId="649" applyNumberFormat="1" applyFont="1" applyBorder="1" applyAlignment="1">
      <alignment horizontal="right" vertical="top"/>
    </xf>
    <xf numFmtId="0" fontId="39" fillId="2" borderId="16" xfId="650" applyFont="1" applyFill="1" applyBorder="1" applyAlignment="1">
      <alignment horizontal="left" vertical="top" wrapText="1"/>
    </xf>
    <xf numFmtId="164" fontId="39" fillId="0" borderId="16" xfId="651" applyNumberFormat="1" applyFont="1" applyBorder="1" applyAlignment="1">
      <alignment horizontal="right" vertical="top"/>
    </xf>
    <xf numFmtId="164" fontId="39" fillId="0" borderId="16" xfId="652" applyNumberFormat="1" applyFont="1" applyBorder="1" applyAlignment="1">
      <alignment horizontal="right" vertical="top"/>
    </xf>
    <xf numFmtId="164" fontId="39" fillId="0" borderId="16" xfId="653" applyNumberFormat="1" applyFont="1" applyBorder="1" applyAlignment="1">
      <alignment horizontal="right" vertical="top"/>
    </xf>
    <xf numFmtId="0" fontId="38" fillId="2" borderId="16" xfId="654" applyFont="1" applyFill="1" applyBorder="1" applyAlignment="1">
      <alignment horizontal="left" vertical="top" wrapText="1"/>
    </xf>
    <xf numFmtId="164" fontId="38" fillId="0" borderId="16" xfId="655" applyNumberFormat="1" applyFont="1" applyBorder="1" applyAlignment="1">
      <alignment horizontal="right" vertical="top"/>
    </xf>
    <xf numFmtId="164" fontId="38" fillId="0" borderId="16" xfId="656" applyNumberFormat="1" applyFont="1" applyBorder="1" applyAlignment="1">
      <alignment horizontal="right" vertical="top"/>
    </xf>
    <xf numFmtId="164" fontId="38" fillId="0" borderId="16" xfId="657" applyNumberFormat="1" applyFont="1" applyBorder="1" applyAlignment="1">
      <alignment horizontal="right" vertical="top"/>
    </xf>
    <xf numFmtId="0" fontId="13" fillId="2" borderId="16" xfId="658" applyFont="1" applyFill="1" applyBorder="1" applyAlignment="1">
      <alignment horizontal="left" wrapText="1"/>
    </xf>
    <xf numFmtId="0" fontId="13" fillId="2" borderId="16" xfId="659" applyFont="1" applyFill="1" applyBorder="1" applyAlignment="1">
      <alignment horizontal="center" wrapText="1"/>
    </xf>
    <xf numFmtId="0" fontId="13" fillId="2" borderId="16" xfId="660" applyFont="1" applyFill="1" applyBorder="1" applyAlignment="1">
      <alignment horizontal="center" wrapText="1"/>
    </xf>
    <xf numFmtId="0" fontId="13" fillId="2" borderId="16" xfId="661" applyFont="1" applyFill="1" applyBorder="1" applyAlignment="1">
      <alignment horizontal="center" wrapText="1"/>
    </xf>
    <xf numFmtId="0" fontId="10" fillId="2" borderId="16" xfId="662" applyFont="1" applyFill="1" applyBorder="1" applyAlignment="1">
      <alignment horizontal="left" vertical="top" wrapText="1"/>
    </xf>
    <xf numFmtId="164" fontId="10" fillId="2" borderId="16" xfId="663" applyNumberFormat="1" applyFont="1" applyFill="1" applyBorder="1" applyAlignment="1">
      <alignment horizontal="right" vertical="top"/>
    </xf>
    <xf numFmtId="164" fontId="10" fillId="2" borderId="16" xfId="664" applyNumberFormat="1" applyFont="1" applyFill="1" applyBorder="1" applyAlignment="1">
      <alignment horizontal="right" vertical="top"/>
    </xf>
    <xf numFmtId="164" fontId="10" fillId="2" borderId="16" xfId="665" applyNumberFormat="1" applyFont="1" applyFill="1" applyBorder="1" applyAlignment="1">
      <alignment horizontal="right" vertical="top"/>
    </xf>
    <xf numFmtId="0" fontId="10" fillId="2" borderId="16" xfId="666" applyFont="1" applyFill="1" applyBorder="1" applyAlignment="1">
      <alignment horizontal="left" vertical="top" wrapText="1"/>
    </xf>
    <xf numFmtId="164" fontId="10" fillId="2" borderId="16" xfId="667" applyNumberFormat="1" applyFont="1" applyFill="1" applyBorder="1" applyAlignment="1">
      <alignment horizontal="right" vertical="top"/>
    </xf>
    <xf numFmtId="164" fontId="10" fillId="2" borderId="16" xfId="668" applyNumberFormat="1" applyFont="1" applyFill="1" applyBorder="1" applyAlignment="1">
      <alignment horizontal="right" vertical="top"/>
    </xf>
    <xf numFmtId="164" fontId="10" fillId="2" borderId="16" xfId="669" applyNumberFormat="1" applyFont="1" applyFill="1" applyBorder="1" applyAlignment="1">
      <alignment horizontal="right" vertical="top"/>
    </xf>
    <xf numFmtId="0" fontId="13" fillId="2" borderId="16" xfId="670" applyFont="1" applyFill="1" applyBorder="1" applyAlignment="1">
      <alignment horizontal="left" vertical="top" wrapText="1"/>
    </xf>
    <xf numFmtId="164" fontId="13" fillId="2" borderId="16" xfId="671" applyNumberFormat="1" applyFont="1" applyFill="1" applyBorder="1" applyAlignment="1">
      <alignment horizontal="right" vertical="top"/>
    </xf>
    <xf numFmtId="164" fontId="13" fillId="2" borderId="16" xfId="672" applyNumberFormat="1" applyFont="1" applyFill="1" applyBorder="1" applyAlignment="1">
      <alignment horizontal="right" vertical="top"/>
    </xf>
    <xf numFmtId="164" fontId="13" fillId="2" borderId="16" xfId="673" applyNumberFormat="1" applyFont="1" applyFill="1" applyBorder="1" applyAlignment="1">
      <alignment horizontal="right" vertical="top"/>
    </xf>
    <xf numFmtId="0" fontId="13" fillId="2" borderId="16" xfId="674" applyFont="1" applyFill="1" applyBorder="1" applyAlignment="1">
      <alignment horizontal="left" wrapText="1"/>
    </xf>
    <xf numFmtId="0" fontId="13" fillId="2" borderId="16" xfId="675" applyFont="1" applyFill="1" applyBorder="1" applyAlignment="1">
      <alignment horizontal="center" wrapText="1"/>
    </xf>
    <xf numFmtId="0" fontId="13" fillId="2" borderId="16" xfId="676" applyFont="1" applyFill="1" applyBorder="1" applyAlignment="1">
      <alignment horizontal="center" wrapText="1"/>
    </xf>
    <xf numFmtId="0" fontId="13" fillId="2" borderId="16" xfId="677" applyFont="1" applyFill="1" applyBorder="1" applyAlignment="1">
      <alignment horizontal="center" wrapText="1"/>
    </xf>
    <xf numFmtId="0" fontId="10" fillId="2" borderId="16" xfId="678" applyFont="1" applyFill="1" applyBorder="1" applyAlignment="1">
      <alignment horizontal="left" vertical="top" wrapText="1"/>
    </xf>
    <xf numFmtId="164" fontId="10" fillId="2" borderId="16" xfId="679" applyNumberFormat="1" applyFont="1" applyFill="1" applyBorder="1" applyAlignment="1">
      <alignment horizontal="right" vertical="top"/>
    </xf>
    <xf numFmtId="164" fontId="10" fillId="2" borderId="16" xfId="680" applyNumberFormat="1" applyFont="1" applyFill="1" applyBorder="1" applyAlignment="1">
      <alignment horizontal="right" vertical="top"/>
    </xf>
    <xf numFmtId="164" fontId="10" fillId="2" borderId="16" xfId="681" applyNumberFormat="1" applyFont="1" applyFill="1" applyBorder="1" applyAlignment="1">
      <alignment horizontal="right" vertical="top"/>
    </xf>
    <xf numFmtId="0" fontId="10" fillId="2" borderId="16" xfId="682" applyFont="1" applyFill="1" applyBorder="1" applyAlignment="1">
      <alignment horizontal="left" vertical="top" wrapText="1"/>
    </xf>
    <xf numFmtId="164" fontId="10" fillId="2" borderId="16" xfId="683" applyNumberFormat="1" applyFont="1" applyFill="1" applyBorder="1" applyAlignment="1">
      <alignment horizontal="right" vertical="top"/>
    </xf>
    <xf numFmtId="164" fontId="10" fillId="2" borderId="16" xfId="684" applyNumberFormat="1" applyFont="1" applyFill="1" applyBorder="1" applyAlignment="1">
      <alignment horizontal="right" vertical="top"/>
    </xf>
    <xf numFmtId="164" fontId="10" fillId="2" borderId="16" xfId="685" applyNumberFormat="1" applyFont="1" applyFill="1" applyBorder="1" applyAlignment="1">
      <alignment horizontal="right" vertical="top"/>
    </xf>
    <xf numFmtId="0" fontId="13" fillId="2" borderId="16" xfId="686" applyFont="1" applyFill="1" applyBorder="1" applyAlignment="1">
      <alignment horizontal="left" vertical="top" wrapText="1"/>
    </xf>
    <xf numFmtId="164" fontId="13" fillId="2" borderId="16" xfId="687" applyNumberFormat="1" applyFont="1" applyFill="1" applyBorder="1" applyAlignment="1">
      <alignment horizontal="right" vertical="top"/>
    </xf>
    <xf numFmtId="164" fontId="13" fillId="2" borderId="16" xfId="688" applyNumberFormat="1" applyFont="1" applyFill="1" applyBorder="1" applyAlignment="1">
      <alignment horizontal="right" vertical="top"/>
    </xf>
    <xf numFmtId="164" fontId="13" fillId="2" borderId="16" xfId="689" applyNumberFormat="1" applyFont="1" applyFill="1" applyBorder="1" applyAlignment="1">
      <alignment horizontal="right" vertical="top"/>
    </xf>
    <xf numFmtId="0" fontId="13" fillId="2" borderId="16" xfId="690" applyFont="1" applyFill="1" applyBorder="1" applyAlignment="1">
      <alignment horizontal="left" wrapText="1"/>
    </xf>
    <xf numFmtId="0" fontId="13" fillId="2" borderId="16" xfId="691" applyFont="1" applyFill="1" applyBorder="1" applyAlignment="1">
      <alignment horizontal="center" wrapText="1"/>
    </xf>
    <xf numFmtId="0" fontId="13" fillId="2" borderId="16" xfId="692" applyFont="1" applyFill="1" applyBorder="1" applyAlignment="1">
      <alignment horizontal="center" wrapText="1"/>
    </xf>
    <xf numFmtId="0" fontId="13" fillId="2" borderId="16" xfId="693" applyFont="1" applyFill="1" applyBorder="1" applyAlignment="1">
      <alignment horizontal="center" wrapText="1"/>
    </xf>
    <xf numFmtId="0" fontId="10" fillId="2" borderId="16" xfId="694" applyFont="1" applyFill="1" applyBorder="1" applyAlignment="1">
      <alignment horizontal="left" vertical="top" wrapText="1"/>
    </xf>
    <xf numFmtId="164" fontId="10" fillId="2" borderId="16" xfId="695" applyNumberFormat="1" applyFont="1" applyFill="1" applyBorder="1" applyAlignment="1">
      <alignment horizontal="right" vertical="top"/>
    </xf>
    <xf numFmtId="164" fontId="10" fillId="2" borderId="16" xfId="696" applyNumberFormat="1" applyFont="1" applyFill="1" applyBorder="1" applyAlignment="1">
      <alignment horizontal="right" vertical="top"/>
    </xf>
    <xf numFmtId="164" fontId="10" fillId="2" borderId="16" xfId="697" applyNumberFormat="1" applyFont="1" applyFill="1" applyBorder="1" applyAlignment="1">
      <alignment horizontal="right" vertical="top"/>
    </xf>
    <xf numFmtId="0" fontId="13" fillId="2" borderId="16" xfId="698" applyFont="1" applyFill="1" applyBorder="1" applyAlignment="1">
      <alignment horizontal="left" vertical="top" wrapText="1"/>
    </xf>
    <xf numFmtId="164" fontId="13" fillId="2" borderId="16" xfId="699" applyNumberFormat="1" applyFont="1" applyFill="1" applyBorder="1" applyAlignment="1">
      <alignment horizontal="right" vertical="top"/>
    </xf>
    <xf numFmtId="164" fontId="13" fillId="2" borderId="16" xfId="700" applyNumberFormat="1" applyFont="1" applyFill="1" applyBorder="1" applyAlignment="1">
      <alignment horizontal="right" vertical="top"/>
    </xf>
    <xf numFmtId="164" fontId="13" fillId="2" borderId="16" xfId="701" applyNumberFormat="1" applyFont="1" applyFill="1" applyBorder="1" applyAlignment="1">
      <alignment horizontal="right" vertical="top"/>
    </xf>
    <xf numFmtId="0" fontId="13" fillId="2" borderId="16" xfId="702" applyFont="1" applyFill="1" applyBorder="1" applyAlignment="1">
      <alignment horizontal="left" wrapText="1"/>
    </xf>
    <xf numFmtId="0" fontId="13" fillId="2" borderId="16" xfId="703" applyFont="1" applyFill="1" applyBorder="1" applyAlignment="1">
      <alignment horizontal="center" wrapText="1"/>
    </xf>
    <xf numFmtId="0" fontId="13" fillId="2" borderId="16" xfId="704" applyFont="1" applyFill="1" applyBorder="1" applyAlignment="1">
      <alignment horizontal="center" wrapText="1"/>
    </xf>
    <xf numFmtId="0" fontId="13" fillId="2" borderId="16" xfId="705" applyFont="1" applyFill="1" applyBorder="1" applyAlignment="1">
      <alignment horizontal="center" wrapText="1"/>
    </xf>
    <xf numFmtId="0" fontId="10" fillId="2" borderId="16" xfId="706" applyFont="1" applyFill="1" applyBorder="1" applyAlignment="1">
      <alignment horizontal="left" vertical="top" wrapText="1"/>
    </xf>
    <xf numFmtId="164" fontId="10" fillId="2" borderId="16" xfId="707" applyNumberFormat="1" applyFont="1" applyFill="1" applyBorder="1" applyAlignment="1">
      <alignment horizontal="right" vertical="top"/>
    </xf>
    <xf numFmtId="164" fontId="10" fillId="2" borderId="16" xfId="708" applyNumberFormat="1" applyFont="1" applyFill="1" applyBorder="1" applyAlignment="1">
      <alignment horizontal="right" vertical="top"/>
    </xf>
    <xf numFmtId="164" fontId="10" fillId="2" borderId="16" xfId="709" applyNumberFormat="1" applyFont="1" applyFill="1" applyBorder="1" applyAlignment="1">
      <alignment horizontal="right" vertical="top"/>
    </xf>
    <xf numFmtId="0" fontId="13" fillId="2" borderId="16" xfId="710" applyFont="1" applyFill="1" applyBorder="1" applyAlignment="1">
      <alignment horizontal="left" vertical="top" wrapText="1"/>
    </xf>
    <xf numFmtId="164" fontId="13" fillId="2" borderId="16" xfId="711" applyNumberFormat="1" applyFont="1" applyFill="1" applyBorder="1" applyAlignment="1">
      <alignment horizontal="right" vertical="top"/>
    </xf>
    <xf numFmtId="164" fontId="13" fillId="2" borderId="16" xfId="712" applyNumberFormat="1" applyFont="1" applyFill="1" applyBorder="1" applyAlignment="1">
      <alignment horizontal="right" vertical="top"/>
    </xf>
    <xf numFmtId="164" fontId="13" fillId="2" borderId="16" xfId="713" applyNumberFormat="1" applyFont="1" applyFill="1" applyBorder="1" applyAlignment="1">
      <alignment horizontal="right" vertical="top"/>
    </xf>
    <xf numFmtId="0" fontId="13" fillId="2" borderId="16" xfId="714" applyFont="1" applyFill="1" applyBorder="1" applyAlignment="1">
      <alignment horizontal="left" wrapText="1"/>
    </xf>
    <xf numFmtId="0" fontId="13" fillId="2" borderId="16" xfId="715" applyFont="1" applyFill="1" applyBorder="1" applyAlignment="1">
      <alignment horizontal="center" wrapText="1"/>
    </xf>
    <xf numFmtId="0" fontId="13" fillId="2" borderId="16" xfId="716" applyFont="1" applyFill="1" applyBorder="1" applyAlignment="1">
      <alignment horizontal="center" wrapText="1"/>
    </xf>
    <xf numFmtId="0" fontId="13" fillId="2" borderId="16" xfId="717" applyFont="1" applyFill="1" applyBorder="1" applyAlignment="1">
      <alignment horizontal="center" wrapText="1"/>
    </xf>
    <xf numFmtId="0" fontId="10" fillId="2" borderId="16" xfId="718" applyFont="1" applyFill="1" applyBorder="1" applyAlignment="1">
      <alignment horizontal="left" vertical="top" wrapText="1"/>
    </xf>
    <xf numFmtId="164" fontId="10" fillId="2" borderId="16" xfId="719" applyNumberFormat="1" applyFont="1" applyFill="1" applyBorder="1" applyAlignment="1">
      <alignment horizontal="right" vertical="top"/>
    </xf>
    <xf numFmtId="164" fontId="10" fillId="2" borderId="16" xfId="720" applyNumberFormat="1" applyFont="1" applyFill="1" applyBorder="1" applyAlignment="1">
      <alignment horizontal="right" vertical="top"/>
    </xf>
    <xf numFmtId="164" fontId="10" fillId="2" borderId="16" xfId="721" applyNumberFormat="1" applyFont="1" applyFill="1" applyBorder="1" applyAlignment="1">
      <alignment horizontal="right" vertical="top"/>
    </xf>
    <xf numFmtId="0" fontId="13" fillId="2" borderId="16" xfId="722" applyFont="1" applyFill="1" applyBorder="1" applyAlignment="1">
      <alignment horizontal="left" vertical="top" wrapText="1"/>
    </xf>
    <xf numFmtId="164" fontId="13" fillId="2" borderId="16" xfId="723" applyNumberFormat="1" applyFont="1" applyFill="1" applyBorder="1" applyAlignment="1">
      <alignment horizontal="right" vertical="top"/>
    </xf>
    <xf numFmtId="164" fontId="13" fillId="2" borderId="16" xfId="724" applyNumberFormat="1" applyFont="1" applyFill="1" applyBorder="1" applyAlignment="1">
      <alignment horizontal="right" vertical="top"/>
    </xf>
    <xf numFmtId="164" fontId="13" fillId="2" borderId="16" xfId="725" applyNumberFormat="1" applyFont="1" applyFill="1" applyBorder="1" applyAlignment="1">
      <alignment horizontal="right" vertical="top"/>
    </xf>
    <xf numFmtId="0" fontId="11" fillId="2" borderId="16" xfId="726" applyFont="1" applyFill="1" applyBorder="1" applyAlignment="1">
      <alignment horizontal="left" wrapText="1"/>
    </xf>
    <xf numFmtId="0" fontId="11" fillId="2" borderId="16" xfId="727" applyFont="1" applyFill="1" applyBorder="1" applyAlignment="1">
      <alignment horizontal="center" wrapText="1"/>
    </xf>
    <xf numFmtId="0" fontId="11" fillId="2" borderId="16" xfId="728" applyFont="1" applyFill="1" applyBorder="1" applyAlignment="1">
      <alignment horizontal="center" wrapText="1"/>
    </xf>
    <xf numFmtId="0" fontId="11" fillId="2" borderId="16" xfId="729" applyFont="1" applyFill="1" applyBorder="1" applyAlignment="1">
      <alignment horizontal="center" wrapText="1"/>
    </xf>
    <xf numFmtId="0" fontId="12" fillId="2" borderId="16" xfId="730" applyFont="1" applyFill="1" applyBorder="1" applyAlignment="1">
      <alignment horizontal="left" vertical="top" wrapText="1"/>
    </xf>
    <xf numFmtId="164" fontId="12" fillId="2" borderId="16" xfId="731" applyNumberFormat="1" applyFont="1" applyFill="1" applyBorder="1" applyAlignment="1">
      <alignment horizontal="right" vertical="top"/>
    </xf>
    <xf numFmtId="164" fontId="12" fillId="2" borderId="16" xfId="732" applyNumberFormat="1" applyFont="1" applyFill="1" applyBorder="1" applyAlignment="1">
      <alignment horizontal="right" vertical="top"/>
    </xf>
    <xf numFmtId="164" fontId="12" fillId="2" borderId="16" xfId="733" applyNumberFormat="1" applyFont="1" applyFill="1" applyBorder="1" applyAlignment="1">
      <alignment horizontal="right" vertical="top"/>
    </xf>
    <xf numFmtId="0" fontId="11" fillId="2" borderId="16" xfId="734" applyFont="1" applyFill="1" applyBorder="1" applyAlignment="1">
      <alignment horizontal="left" vertical="top" wrapText="1"/>
    </xf>
    <xf numFmtId="164" fontId="11" fillId="2" borderId="16" xfId="735" applyNumberFormat="1" applyFont="1" applyFill="1" applyBorder="1" applyAlignment="1">
      <alignment horizontal="right" vertical="top"/>
    </xf>
    <xf numFmtId="164" fontId="11" fillId="2" borderId="16" xfId="736" applyNumberFormat="1" applyFont="1" applyFill="1" applyBorder="1" applyAlignment="1">
      <alignment horizontal="right" vertical="top"/>
    </xf>
    <xf numFmtId="164" fontId="11" fillId="2" borderId="16" xfId="737" applyNumberFormat="1" applyFont="1" applyFill="1" applyBorder="1" applyAlignment="1">
      <alignment horizontal="right" vertical="top"/>
    </xf>
    <xf numFmtId="0" fontId="4" fillId="2" borderId="16" xfId="2" applyFont="1" applyFill="1" applyBorder="1" applyAlignment="1">
      <alignment horizontal="left" wrapText="1"/>
    </xf>
    <xf numFmtId="0" fontId="4" fillId="2" borderId="16" xfId="2" applyFont="1" applyFill="1" applyBorder="1" applyAlignment="1">
      <alignment horizontal="center" wrapText="1"/>
    </xf>
    <xf numFmtId="0" fontId="4" fillId="2" borderId="16" xfId="2" applyFont="1" applyFill="1" applyBorder="1" applyAlignment="1">
      <alignment horizontal="left" vertical="top" wrapText="1"/>
    </xf>
    <xf numFmtId="164" fontId="4" fillId="2" borderId="16" xfId="2" applyNumberFormat="1" applyFont="1" applyFill="1" applyBorder="1" applyAlignment="1">
      <alignment horizontal="right" vertical="top"/>
    </xf>
    <xf numFmtId="0" fontId="3" fillId="2" borderId="16" xfId="2" applyFill="1" applyBorder="1" applyAlignment="1">
      <alignment horizontal="left" vertical="top" wrapText="1"/>
    </xf>
    <xf numFmtId="164" fontId="3" fillId="2" borderId="16" xfId="2" applyNumberFormat="1" applyFill="1" applyBorder="1" applyAlignment="1">
      <alignment horizontal="right" vertical="top"/>
    </xf>
    <xf numFmtId="0" fontId="23" fillId="0" borderId="0" xfId="0" applyFont="1"/>
    <xf numFmtId="0" fontId="4" fillId="2" borderId="16" xfId="2" applyFont="1" applyFill="1" applyBorder="1" applyAlignment="1">
      <alignment horizontal="center" vertical="top" wrapText="1"/>
    </xf>
    <xf numFmtId="0" fontId="4" fillId="2" borderId="16" xfId="2" applyFont="1" applyFill="1" applyBorder="1" applyAlignment="1">
      <alignment vertical="top" wrapText="1"/>
    </xf>
    <xf numFmtId="9" fontId="3" fillId="2" borderId="16" xfId="1" applyFont="1" applyFill="1" applyBorder="1"/>
    <xf numFmtId="9" fontId="4" fillId="2" borderId="16" xfId="2" applyNumberFormat="1" applyFont="1" applyFill="1" applyBorder="1"/>
    <xf numFmtId="9" fontId="4" fillId="2" borderId="16" xfId="2" applyNumberFormat="1" applyFont="1" applyFill="1" applyBorder="1" applyAlignment="1">
      <alignment vertical="top"/>
    </xf>
    <xf numFmtId="0" fontId="11" fillId="0" borderId="0" xfId="0" applyFont="1"/>
    <xf numFmtId="0" fontId="12" fillId="2" borderId="16" xfId="738" applyFont="1" applyFill="1" applyBorder="1" applyAlignment="1">
      <alignment horizontal="left" wrapText="1"/>
    </xf>
    <xf numFmtId="0" fontId="11" fillId="2" borderId="16" xfId="739" applyFont="1" applyFill="1" applyBorder="1" applyAlignment="1">
      <alignment horizontal="center" vertical="top" wrapText="1"/>
    </xf>
    <xf numFmtId="0" fontId="3" fillId="0" borderId="0" xfId="738"/>
    <xf numFmtId="0" fontId="12" fillId="2" borderId="16" xfId="738" applyFont="1" applyFill="1" applyBorder="1" applyAlignment="1">
      <alignment horizontal="left" vertical="top" wrapText="1"/>
    </xf>
    <xf numFmtId="164" fontId="12" fillId="2" borderId="16" xfId="738" applyNumberFormat="1" applyFont="1" applyFill="1" applyBorder="1" applyAlignment="1">
      <alignment horizontal="right" vertical="top"/>
    </xf>
    <xf numFmtId="0" fontId="11" fillId="2" borderId="16" xfId="738" applyFont="1" applyFill="1" applyBorder="1" applyAlignment="1">
      <alignment horizontal="left" vertical="top" wrapText="1"/>
    </xf>
    <xf numFmtId="164" fontId="11" fillId="2" borderId="16" xfId="738" applyNumberFormat="1" applyFont="1" applyFill="1" applyBorder="1" applyAlignment="1">
      <alignment horizontal="right" vertical="top"/>
    </xf>
    <xf numFmtId="0" fontId="3" fillId="2" borderId="16" xfId="2" applyFill="1" applyBorder="1" applyAlignment="1">
      <alignment horizontal="left" wrapText="1"/>
    </xf>
    <xf numFmtId="3" fontId="3" fillId="2" borderId="16" xfId="2" applyNumberFormat="1" applyFill="1" applyBorder="1" applyAlignment="1">
      <alignment horizontal="right" vertical="top"/>
    </xf>
    <xf numFmtId="3" fontId="4" fillId="2" borderId="16" xfId="2" applyNumberFormat="1" applyFont="1" applyFill="1" applyBorder="1" applyAlignment="1">
      <alignment horizontal="right" vertical="top"/>
    </xf>
    <xf numFmtId="0" fontId="11" fillId="2" borderId="16" xfId="740" applyFont="1" applyFill="1" applyBorder="1" applyAlignment="1">
      <alignment horizontal="left" wrapText="1"/>
    </xf>
    <xf numFmtId="0" fontId="11" fillId="2" borderId="16" xfId="741" applyFont="1" applyFill="1" applyBorder="1" applyAlignment="1">
      <alignment horizontal="center" wrapText="1"/>
    </xf>
    <xf numFmtId="0" fontId="11" fillId="2" borderId="16" xfId="742" applyFont="1" applyFill="1" applyBorder="1" applyAlignment="1">
      <alignment horizontal="center" wrapText="1"/>
    </xf>
    <xf numFmtId="0" fontId="11" fillId="2" borderId="16" xfId="743" applyFont="1" applyFill="1" applyBorder="1" applyAlignment="1">
      <alignment horizontal="center" wrapText="1"/>
    </xf>
    <xf numFmtId="0" fontId="12" fillId="2" borderId="16" xfId="744" applyFont="1" applyFill="1" applyBorder="1" applyAlignment="1">
      <alignment horizontal="left" vertical="top" wrapText="1"/>
    </xf>
    <xf numFmtId="164" fontId="12" fillId="2" borderId="16" xfId="745" applyNumberFormat="1" applyFont="1" applyFill="1" applyBorder="1" applyAlignment="1">
      <alignment horizontal="right" vertical="top"/>
    </xf>
    <xf numFmtId="164" fontId="12" fillId="2" borderId="16" xfId="746" applyNumberFormat="1" applyFont="1" applyFill="1" applyBorder="1" applyAlignment="1">
      <alignment horizontal="right" vertical="top"/>
    </xf>
    <xf numFmtId="164" fontId="12" fillId="2" borderId="16" xfId="747" applyNumberFormat="1" applyFont="1" applyFill="1" applyBorder="1" applyAlignment="1">
      <alignment horizontal="right" vertical="top"/>
    </xf>
    <xf numFmtId="0" fontId="11" fillId="2" borderId="16" xfId="748" applyFont="1" applyFill="1" applyBorder="1" applyAlignment="1">
      <alignment horizontal="left" vertical="top" wrapText="1"/>
    </xf>
    <xf numFmtId="164" fontId="11" fillId="2" borderId="16" xfId="749" applyNumberFormat="1" applyFont="1" applyFill="1" applyBorder="1" applyAlignment="1">
      <alignment horizontal="right" vertical="top"/>
    </xf>
    <xf numFmtId="164" fontId="11" fillId="2" borderId="16" xfId="750" applyNumberFormat="1" applyFont="1" applyFill="1" applyBorder="1" applyAlignment="1">
      <alignment horizontal="right" vertical="top"/>
    </xf>
    <xf numFmtId="164" fontId="11" fillId="2" borderId="16" xfId="751" applyNumberFormat="1" applyFont="1" applyFill="1" applyBorder="1" applyAlignment="1">
      <alignment horizontal="right" vertical="top"/>
    </xf>
    <xf numFmtId="0" fontId="3" fillId="0" borderId="0" xfId="752"/>
    <xf numFmtId="0" fontId="12" fillId="2" borderId="16" xfId="752" applyFont="1" applyFill="1" applyBorder="1" applyAlignment="1">
      <alignment horizontal="left" wrapText="1"/>
    </xf>
    <xf numFmtId="0" fontId="12" fillId="2" borderId="16" xfId="752" applyFont="1" applyFill="1" applyBorder="1" applyAlignment="1">
      <alignment horizontal="left" vertical="top" wrapText="1"/>
    </xf>
    <xf numFmtId="164" fontId="12" fillId="2" borderId="16" xfId="752" applyNumberFormat="1" applyFont="1" applyFill="1" applyBorder="1" applyAlignment="1">
      <alignment horizontal="right" vertical="top"/>
    </xf>
    <xf numFmtId="0" fontId="11" fillId="2" borderId="16" xfId="752" applyFont="1" applyFill="1" applyBorder="1" applyAlignment="1">
      <alignment horizontal="left" vertical="top" wrapText="1"/>
    </xf>
    <xf numFmtId="164" fontId="11" fillId="2" borderId="16" xfId="752" applyNumberFormat="1" applyFont="1" applyFill="1" applyBorder="1" applyAlignment="1">
      <alignment horizontal="right" vertical="top"/>
    </xf>
    <xf numFmtId="0" fontId="41" fillId="0" borderId="0" xfId="0" applyFont="1"/>
    <xf numFmtId="0" fontId="0" fillId="0" borderId="16" xfId="0" applyBorder="1" applyAlignment="1">
      <alignment wrapText="1"/>
    </xf>
    <xf numFmtId="9" fontId="0" fillId="0" borderId="16" xfId="1" applyFont="1" applyBorder="1"/>
    <xf numFmtId="0" fontId="11" fillId="2" borderId="16" xfId="2" applyFont="1" applyFill="1" applyBorder="1" applyAlignment="1">
      <alignment horizontal="left" wrapText="1"/>
    </xf>
    <xf numFmtId="0" fontId="11" fillId="2" borderId="16" xfId="2" applyFont="1" applyFill="1" applyBorder="1" applyAlignment="1">
      <alignment horizontal="center" wrapText="1"/>
    </xf>
    <xf numFmtId="0" fontId="42" fillId="0" borderId="0" xfId="2" applyFont="1"/>
    <xf numFmtId="0" fontId="43" fillId="2" borderId="16" xfId="2" applyFont="1" applyFill="1" applyBorder="1" applyAlignment="1">
      <alignment horizontal="left" vertical="top" wrapText="1"/>
    </xf>
    <xf numFmtId="164" fontId="43" fillId="2" borderId="16" xfId="2" applyNumberFormat="1" applyFont="1" applyFill="1" applyBorder="1" applyAlignment="1">
      <alignment horizontal="right" vertical="top"/>
    </xf>
    <xf numFmtId="0" fontId="10" fillId="0" borderId="16" xfId="0" applyFont="1" applyBorder="1"/>
    <xf numFmtId="0" fontId="10" fillId="0" borderId="16" xfId="0" applyFont="1" applyBorder="1" applyAlignment="1">
      <alignment wrapText="1"/>
    </xf>
    <xf numFmtId="0" fontId="13" fillId="0" borderId="16" xfId="0" applyFont="1" applyBorder="1" applyAlignment="1">
      <alignment vertical="top"/>
    </xf>
    <xf numFmtId="0" fontId="10" fillId="0" borderId="16" xfId="0" applyFont="1" applyBorder="1" applyAlignment="1">
      <alignment vertical="top"/>
    </xf>
    <xf numFmtId="9" fontId="10" fillId="0" borderId="16" xfId="1" applyFont="1" applyBorder="1" applyAlignment="1">
      <alignment vertical="top"/>
    </xf>
    <xf numFmtId="0" fontId="10" fillId="0" borderId="16" xfId="0" applyFont="1" applyBorder="1" applyAlignment="1">
      <alignment vertical="top" wrapText="1"/>
    </xf>
    <xf numFmtId="164" fontId="10" fillId="0" borderId="16" xfId="535" applyNumberFormat="1" applyFont="1" applyBorder="1" applyAlignment="1">
      <alignment horizontal="right" vertical="top"/>
    </xf>
    <xf numFmtId="164" fontId="10" fillId="0" borderId="16" xfId="2" applyNumberFormat="1" applyFont="1" applyBorder="1" applyAlignment="1">
      <alignment horizontal="right" vertical="top"/>
    </xf>
    <xf numFmtId="0" fontId="13" fillId="0" borderId="16" xfId="0" applyFont="1" applyBorder="1"/>
    <xf numFmtId="0" fontId="13" fillId="0" borderId="16" xfId="0" applyFont="1" applyBorder="1" applyAlignment="1">
      <alignment horizontal="center" vertical="top"/>
    </xf>
    <xf numFmtId="164" fontId="10" fillId="0" borderId="16" xfId="753" applyNumberFormat="1" applyFont="1" applyBorder="1" applyAlignment="1">
      <alignment horizontal="right" vertical="top"/>
    </xf>
    <xf numFmtId="0" fontId="13" fillId="0" borderId="16" xfId="0" applyFont="1" applyBorder="1" applyAlignment="1">
      <alignment horizontal="center"/>
    </xf>
    <xf numFmtId="0" fontId="12" fillId="2" borderId="16" xfId="754" applyFont="1" applyFill="1" applyBorder="1" applyAlignment="1">
      <alignment horizontal="left" wrapText="1"/>
    </xf>
    <xf numFmtId="0" fontId="11" fillId="2" borderId="16" xfId="755" applyFont="1" applyFill="1" applyBorder="1" applyAlignment="1">
      <alignment horizontal="center" vertical="top" wrapText="1"/>
    </xf>
    <xf numFmtId="0" fontId="11" fillId="2" borderId="16" xfId="756" applyFont="1" applyFill="1" applyBorder="1" applyAlignment="1">
      <alignment horizontal="center" vertical="top" wrapText="1"/>
    </xf>
    <xf numFmtId="0" fontId="12" fillId="2" borderId="16" xfId="757" applyFont="1" applyFill="1" applyBorder="1" applyAlignment="1">
      <alignment horizontal="left" vertical="top" wrapText="1"/>
    </xf>
    <xf numFmtId="164" fontId="12" fillId="2" borderId="16" xfId="758" applyNumberFormat="1" applyFont="1" applyFill="1" applyBorder="1" applyAlignment="1">
      <alignment horizontal="right" vertical="top"/>
    </xf>
    <xf numFmtId="164" fontId="12" fillId="2" borderId="16" xfId="759" applyNumberFormat="1" applyFont="1" applyFill="1" applyBorder="1" applyAlignment="1">
      <alignment horizontal="right" vertical="top"/>
    </xf>
    <xf numFmtId="0" fontId="12" fillId="2" borderId="16" xfId="760" applyFont="1" applyFill="1" applyBorder="1" applyAlignment="1">
      <alignment horizontal="left" vertical="top" wrapText="1"/>
    </xf>
    <xf numFmtId="164" fontId="12" fillId="2" borderId="16" xfId="761" applyNumberFormat="1" applyFont="1" applyFill="1" applyBorder="1" applyAlignment="1">
      <alignment horizontal="right" vertical="top"/>
    </xf>
    <xf numFmtId="164" fontId="12" fillId="2" borderId="16" xfId="762" applyNumberFormat="1" applyFont="1" applyFill="1" applyBorder="1" applyAlignment="1">
      <alignment horizontal="right" vertical="top"/>
    </xf>
    <xf numFmtId="0" fontId="11" fillId="2" borderId="16" xfId="763" applyFont="1" applyFill="1" applyBorder="1" applyAlignment="1">
      <alignment horizontal="left" vertical="top" wrapText="1"/>
    </xf>
    <xf numFmtId="164" fontId="11" fillId="2" borderId="16" xfId="764" applyNumberFormat="1" applyFont="1" applyFill="1" applyBorder="1" applyAlignment="1">
      <alignment horizontal="right" vertical="top"/>
    </xf>
    <xf numFmtId="164" fontId="11" fillId="2" borderId="16" xfId="765" applyNumberFormat="1" applyFont="1" applyFill="1" applyBorder="1" applyAlignment="1">
      <alignment horizontal="right" vertical="top"/>
    </xf>
    <xf numFmtId="0" fontId="31" fillId="0" borderId="0" xfId="2" applyFont="1"/>
    <xf numFmtId="0" fontId="44" fillId="2" borderId="16" xfId="2" applyFont="1" applyFill="1" applyBorder="1" applyAlignment="1">
      <alignment horizontal="left" wrapText="1"/>
    </xf>
    <xf numFmtId="0" fontId="44" fillId="2" borderId="16" xfId="2" applyFont="1" applyFill="1" applyBorder="1" applyAlignment="1">
      <alignment horizontal="center" wrapText="1"/>
    </xf>
    <xf numFmtId="0" fontId="45" fillId="2" borderId="16" xfId="2" applyFont="1" applyFill="1" applyBorder="1" applyAlignment="1">
      <alignment horizontal="left" vertical="top" wrapText="1"/>
    </xf>
    <xf numFmtId="164" fontId="45" fillId="2" borderId="16" xfId="2" applyNumberFormat="1" applyFont="1" applyFill="1" applyBorder="1" applyAlignment="1">
      <alignment horizontal="right" vertical="top"/>
    </xf>
    <xf numFmtId="0" fontId="44" fillId="2" borderId="16" xfId="2" applyFont="1" applyFill="1" applyBorder="1" applyAlignment="1">
      <alignment horizontal="left" vertical="top" wrapText="1"/>
    </xf>
    <xf numFmtId="164" fontId="44" fillId="2" borderId="16" xfId="2" applyNumberFormat="1" applyFont="1" applyFill="1" applyBorder="1" applyAlignment="1">
      <alignment horizontal="right" vertical="top"/>
    </xf>
    <xf numFmtId="0" fontId="13" fillId="0" borderId="0" xfId="0" applyFont="1" applyAlignment="1">
      <alignment vertical="top"/>
    </xf>
    <xf numFmtId="0" fontId="10" fillId="0" borderId="0" xfId="0" applyFont="1" applyAlignment="1">
      <alignment vertical="top"/>
    </xf>
    <xf numFmtId="0" fontId="11" fillId="2" borderId="16" xfId="766" applyFont="1" applyFill="1" applyBorder="1" applyAlignment="1">
      <alignment horizontal="center" vertical="top" wrapText="1"/>
    </xf>
    <xf numFmtId="0" fontId="11" fillId="2" borderId="16" xfId="767" applyFont="1" applyFill="1" applyBorder="1" applyAlignment="1">
      <alignment horizontal="center" vertical="top" wrapText="1"/>
    </xf>
    <xf numFmtId="0" fontId="11" fillId="2" borderId="16" xfId="768" applyFont="1" applyFill="1" applyBorder="1" applyAlignment="1">
      <alignment horizontal="center" vertical="top" wrapText="1"/>
    </xf>
    <xf numFmtId="0" fontId="11" fillId="2" borderId="16" xfId="769" applyFont="1" applyFill="1" applyBorder="1" applyAlignment="1">
      <alignment horizontal="center" vertical="top" wrapText="1"/>
    </xf>
    <xf numFmtId="0" fontId="12" fillId="2" borderId="16" xfId="770" applyFont="1" applyFill="1" applyBorder="1" applyAlignment="1">
      <alignment horizontal="left" vertical="top" wrapText="1"/>
    </xf>
    <xf numFmtId="164" fontId="12" fillId="2" borderId="16" xfId="771" applyNumberFormat="1" applyFont="1" applyFill="1" applyBorder="1" applyAlignment="1">
      <alignment horizontal="right" vertical="top"/>
    </xf>
    <xf numFmtId="164" fontId="43" fillId="2" borderId="16" xfId="772" applyNumberFormat="1" applyFont="1" applyFill="1" applyBorder="1" applyAlignment="1">
      <alignment horizontal="right" vertical="top"/>
    </xf>
    <xf numFmtId="9" fontId="43" fillId="2" borderId="16" xfId="1" applyFont="1" applyFill="1" applyBorder="1" applyAlignment="1">
      <alignment horizontal="right" vertical="top"/>
    </xf>
    <xf numFmtId="164" fontId="12" fillId="2" borderId="16" xfId="773" applyNumberFormat="1" applyFont="1" applyFill="1" applyBorder="1" applyAlignment="1">
      <alignment horizontal="right" vertical="top"/>
    </xf>
    <xf numFmtId="164" fontId="12" fillId="2" borderId="16" xfId="774" applyNumberFormat="1" applyFont="1" applyFill="1" applyBorder="1" applyAlignment="1">
      <alignment horizontal="right" vertical="top"/>
    </xf>
    <xf numFmtId="9" fontId="12" fillId="2" borderId="16" xfId="1" applyFont="1" applyFill="1" applyBorder="1" applyAlignment="1">
      <alignment vertical="top"/>
    </xf>
    <xf numFmtId="0" fontId="45" fillId="0" borderId="0" xfId="0" applyFont="1"/>
    <xf numFmtId="0" fontId="7" fillId="0" borderId="0" xfId="3" applyAlignment="1">
      <alignment vertical="top"/>
    </xf>
    <xf numFmtId="0" fontId="11" fillId="2" borderId="16" xfId="775" applyFont="1" applyFill="1" applyBorder="1" applyAlignment="1">
      <alignment horizontal="left" vertical="top" wrapText="1"/>
    </xf>
    <xf numFmtId="0" fontId="11" fillId="2" borderId="16" xfId="776" applyFont="1" applyFill="1" applyBorder="1" applyAlignment="1">
      <alignment horizontal="center" vertical="top" wrapText="1"/>
    </xf>
    <xf numFmtId="0" fontId="11" fillId="2" borderId="16" xfId="777" applyFont="1" applyFill="1" applyBorder="1" applyAlignment="1">
      <alignment horizontal="center" vertical="top" wrapText="1"/>
    </xf>
    <xf numFmtId="0" fontId="11" fillId="2" borderId="16" xfId="778" applyFont="1" applyFill="1" applyBorder="1" applyAlignment="1">
      <alignment horizontal="center" vertical="top" wrapText="1"/>
    </xf>
    <xf numFmtId="0" fontId="12" fillId="2" borderId="16" xfId="779" applyFont="1" applyFill="1" applyBorder="1" applyAlignment="1">
      <alignment horizontal="left" vertical="top" wrapText="1"/>
    </xf>
    <xf numFmtId="164" fontId="12" fillId="2" borderId="16" xfId="780" applyNumberFormat="1" applyFont="1" applyFill="1" applyBorder="1" applyAlignment="1">
      <alignment horizontal="right" vertical="top"/>
    </xf>
    <xf numFmtId="164" fontId="12" fillId="2" borderId="16" xfId="781" applyNumberFormat="1" applyFont="1" applyFill="1" applyBorder="1" applyAlignment="1">
      <alignment horizontal="right" vertical="top"/>
    </xf>
    <xf numFmtId="9" fontId="12" fillId="2" borderId="16" xfId="1" applyFont="1" applyFill="1" applyBorder="1" applyAlignment="1">
      <alignment horizontal="right" vertical="top"/>
    </xf>
    <xf numFmtId="164" fontId="12" fillId="2" borderId="16" xfId="782" applyNumberFormat="1" applyFont="1" applyFill="1" applyBorder="1" applyAlignment="1">
      <alignment horizontal="right" vertical="top"/>
    </xf>
    <xf numFmtId="164" fontId="12" fillId="2" borderId="16" xfId="783" applyNumberFormat="1" applyFont="1" applyFill="1" applyBorder="1" applyAlignment="1">
      <alignment horizontal="right" vertical="top"/>
    </xf>
    <xf numFmtId="0" fontId="31" fillId="0" borderId="0" xfId="0" applyFont="1" applyAlignment="1">
      <alignment horizontal="right" vertical="top" wrapText="1"/>
    </xf>
    <xf numFmtId="9" fontId="31" fillId="0" borderId="0" xfId="1" applyFont="1" applyBorder="1" applyAlignment="1">
      <alignment horizontal="right" vertical="top" wrapText="1"/>
    </xf>
    <xf numFmtId="0" fontId="12" fillId="2" borderId="16" xfId="784" applyFont="1" applyFill="1" applyBorder="1" applyAlignment="1">
      <alignment horizontal="left" vertical="top" wrapText="1"/>
    </xf>
    <xf numFmtId="0" fontId="11" fillId="2" borderId="16" xfId="785" applyFont="1" applyFill="1" applyBorder="1" applyAlignment="1">
      <alignment horizontal="center" vertical="top" wrapText="1"/>
    </xf>
    <xf numFmtId="0" fontId="11" fillId="2" borderId="16" xfId="786" applyFont="1" applyFill="1" applyBorder="1" applyAlignment="1">
      <alignment horizontal="center" vertical="top" wrapText="1"/>
    </xf>
    <xf numFmtId="0" fontId="11" fillId="2" borderId="16" xfId="787" applyFont="1" applyFill="1" applyBorder="1" applyAlignment="1">
      <alignment horizontal="center" vertical="top" wrapText="1"/>
    </xf>
    <xf numFmtId="0" fontId="12" fillId="2" borderId="16" xfId="788" applyFont="1" applyFill="1" applyBorder="1" applyAlignment="1">
      <alignment horizontal="left" vertical="top" wrapText="1"/>
    </xf>
    <xf numFmtId="164" fontId="12" fillId="2" borderId="16" xfId="789" applyNumberFormat="1" applyFont="1" applyFill="1" applyBorder="1" applyAlignment="1">
      <alignment horizontal="right" vertical="top"/>
    </xf>
    <xf numFmtId="164" fontId="12" fillId="2" borderId="16" xfId="790" applyNumberFormat="1" applyFont="1" applyFill="1" applyBorder="1" applyAlignment="1">
      <alignment horizontal="right" vertical="top"/>
    </xf>
    <xf numFmtId="164" fontId="12" fillId="2" borderId="16" xfId="791" applyNumberFormat="1" applyFont="1" applyFill="1" applyBorder="1" applyAlignment="1">
      <alignment horizontal="right" vertical="top"/>
    </xf>
    <xf numFmtId="164" fontId="12" fillId="2" borderId="16" xfId="792" applyNumberFormat="1" applyFont="1" applyFill="1" applyBorder="1" applyAlignment="1">
      <alignment horizontal="right" vertical="top"/>
    </xf>
    <xf numFmtId="0" fontId="11" fillId="2" borderId="16" xfId="793" applyFont="1" applyFill="1" applyBorder="1" applyAlignment="1">
      <alignment horizontal="left" vertical="top" wrapText="1"/>
    </xf>
    <xf numFmtId="0" fontId="11" fillId="2" borderId="16" xfId="794" applyFont="1" applyFill="1" applyBorder="1" applyAlignment="1">
      <alignment horizontal="center" vertical="top" wrapText="1"/>
    </xf>
    <xf numFmtId="0" fontId="11" fillId="2" borderId="16" xfId="795" applyFont="1" applyFill="1" applyBorder="1" applyAlignment="1">
      <alignment horizontal="center" vertical="top" wrapText="1"/>
    </xf>
    <xf numFmtId="0" fontId="11" fillId="2" borderId="16" xfId="796" applyFont="1" applyFill="1" applyBorder="1" applyAlignment="1">
      <alignment horizontal="center" vertical="top" wrapText="1"/>
    </xf>
    <xf numFmtId="0" fontId="12" fillId="2" borderId="16" xfId="797" applyFont="1" applyFill="1" applyBorder="1" applyAlignment="1">
      <alignment horizontal="left" vertical="top" wrapText="1"/>
    </xf>
    <xf numFmtId="164" fontId="12" fillId="2" borderId="16" xfId="798" applyNumberFormat="1" applyFont="1" applyFill="1" applyBorder="1" applyAlignment="1">
      <alignment horizontal="right" vertical="top"/>
    </xf>
    <xf numFmtId="164" fontId="12" fillId="2" borderId="16" xfId="799" applyNumberFormat="1" applyFont="1" applyFill="1" applyBorder="1" applyAlignment="1">
      <alignment horizontal="right" vertical="top"/>
    </xf>
    <xf numFmtId="164" fontId="12" fillId="2" borderId="16" xfId="800" applyNumberFormat="1" applyFont="1" applyFill="1" applyBorder="1" applyAlignment="1">
      <alignment horizontal="right" vertical="top"/>
    </xf>
    <xf numFmtId="164" fontId="12" fillId="2" borderId="16" xfId="801" applyNumberFormat="1" applyFont="1" applyFill="1" applyBorder="1" applyAlignment="1">
      <alignment horizontal="right" vertical="top"/>
    </xf>
    <xf numFmtId="0" fontId="12" fillId="0" borderId="0" xfId="0" applyFont="1" applyAlignment="1">
      <alignment vertical="top"/>
    </xf>
    <xf numFmtId="0" fontId="11" fillId="2" borderId="16" xfId="766" applyFont="1" applyFill="1" applyBorder="1" applyAlignment="1">
      <alignment horizontal="center" wrapText="1"/>
    </xf>
    <xf numFmtId="0" fontId="11" fillId="2" borderId="16" xfId="767" applyFont="1" applyFill="1" applyBorder="1" applyAlignment="1">
      <alignment horizontal="center" wrapText="1"/>
    </xf>
    <xf numFmtId="0" fontId="11" fillId="2" borderId="16" xfId="768" applyFont="1" applyFill="1" applyBorder="1" applyAlignment="1">
      <alignment horizontal="center" wrapText="1"/>
    </xf>
    <xf numFmtId="0" fontId="11" fillId="2" borderId="16" xfId="769" applyFont="1" applyFill="1" applyBorder="1" applyAlignment="1">
      <alignment horizontal="center" wrapText="1"/>
    </xf>
    <xf numFmtId="0" fontId="12" fillId="2" borderId="16" xfId="802" applyFont="1" applyFill="1" applyBorder="1" applyAlignment="1">
      <alignment horizontal="left" wrapText="1"/>
    </xf>
    <xf numFmtId="164" fontId="12" fillId="2" borderId="16" xfId="803" applyNumberFormat="1" applyFont="1" applyFill="1" applyBorder="1" applyAlignment="1">
      <alignment horizontal="right"/>
    </xf>
    <xf numFmtId="164" fontId="12" fillId="2" borderId="16" xfId="804" applyNumberFormat="1" applyFont="1" applyFill="1" applyBorder="1" applyAlignment="1">
      <alignment horizontal="right"/>
    </xf>
    <xf numFmtId="9" fontId="12" fillId="2" borderId="16" xfId="1" applyFont="1" applyFill="1" applyBorder="1" applyAlignment="1">
      <alignment horizontal="right"/>
    </xf>
    <xf numFmtId="164" fontId="12" fillId="2" borderId="16" xfId="805" applyNumberFormat="1" applyFont="1" applyFill="1" applyBorder="1" applyAlignment="1">
      <alignment horizontal="right"/>
    </xf>
    <xf numFmtId="164" fontId="12" fillId="2" borderId="16" xfId="806" applyNumberFormat="1" applyFont="1" applyFill="1" applyBorder="1" applyAlignment="1">
      <alignment horizontal="right"/>
    </xf>
    <xf numFmtId="9" fontId="12" fillId="2" borderId="16" xfId="1" applyFont="1" applyFill="1" applyBorder="1" applyAlignment="1"/>
    <xf numFmtId="0" fontId="12" fillId="2" borderId="16" xfId="770" applyFont="1" applyFill="1" applyBorder="1" applyAlignment="1">
      <alignment horizontal="left" wrapText="1"/>
    </xf>
    <xf numFmtId="0" fontId="12" fillId="2" borderId="16" xfId="807" applyFont="1" applyFill="1" applyBorder="1" applyAlignment="1">
      <alignment horizontal="left" vertical="top" wrapText="1"/>
    </xf>
    <xf numFmtId="164" fontId="12" fillId="2" borderId="16" xfId="808" applyNumberFormat="1" applyFont="1" applyFill="1" applyBorder="1" applyAlignment="1">
      <alignment horizontal="right" vertical="top"/>
    </xf>
    <xf numFmtId="164" fontId="12" fillId="2" borderId="16" xfId="809" applyNumberFormat="1" applyFont="1" applyFill="1" applyBorder="1" applyAlignment="1">
      <alignment horizontal="right" vertical="top"/>
    </xf>
    <xf numFmtId="164" fontId="12" fillId="2" borderId="16" xfId="810" applyNumberFormat="1" applyFont="1" applyFill="1" applyBorder="1" applyAlignment="1">
      <alignment horizontal="right" vertical="top"/>
    </xf>
    <xf numFmtId="164" fontId="12" fillId="2" borderId="16" xfId="811" applyNumberFormat="1" applyFont="1" applyFill="1" applyBorder="1" applyAlignment="1">
      <alignment horizontal="right" vertical="top"/>
    </xf>
    <xf numFmtId="0" fontId="12" fillId="2" borderId="16" xfId="812" applyFont="1" applyFill="1" applyBorder="1" applyAlignment="1">
      <alignment horizontal="left" vertical="top" wrapText="1"/>
    </xf>
    <xf numFmtId="164" fontId="12" fillId="2" borderId="16" xfId="813" applyNumberFormat="1" applyFont="1" applyFill="1" applyBorder="1" applyAlignment="1">
      <alignment horizontal="right" vertical="top"/>
    </xf>
    <xf numFmtId="164" fontId="12" fillId="2" borderId="16" xfId="814" applyNumberFormat="1" applyFont="1" applyFill="1" applyBorder="1" applyAlignment="1">
      <alignment horizontal="right" vertical="top"/>
    </xf>
    <xf numFmtId="164" fontId="12" fillId="2" borderId="16" xfId="815" applyNumberFormat="1" applyFont="1" applyFill="1" applyBorder="1" applyAlignment="1">
      <alignment horizontal="right" vertical="top"/>
    </xf>
    <xf numFmtId="164" fontId="12" fillId="2" borderId="16" xfId="816" applyNumberFormat="1" applyFont="1" applyFill="1" applyBorder="1" applyAlignment="1">
      <alignment horizontal="right" vertical="top"/>
    </xf>
    <xf numFmtId="0" fontId="12" fillId="2" borderId="16" xfId="817" applyFont="1" applyFill="1" applyBorder="1" applyAlignment="1">
      <alignment horizontal="left" vertical="top" wrapText="1"/>
    </xf>
    <xf numFmtId="164" fontId="12" fillId="2" borderId="16" xfId="818" applyNumberFormat="1" applyFont="1" applyFill="1" applyBorder="1" applyAlignment="1">
      <alignment horizontal="right" vertical="top"/>
    </xf>
    <xf numFmtId="164" fontId="12" fillId="2" borderId="16" xfId="819" applyNumberFormat="1" applyFont="1" applyFill="1" applyBorder="1" applyAlignment="1">
      <alignment horizontal="right" vertical="top"/>
    </xf>
    <xf numFmtId="164" fontId="12" fillId="2" borderId="16" xfId="820" applyNumberFormat="1" applyFont="1" applyFill="1" applyBorder="1" applyAlignment="1">
      <alignment horizontal="right" vertical="top"/>
    </xf>
    <xf numFmtId="164" fontId="12" fillId="2" borderId="16" xfId="821" applyNumberFormat="1" applyFont="1" applyFill="1" applyBorder="1" applyAlignment="1">
      <alignment horizontal="right" vertical="top"/>
    </xf>
    <xf numFmtId="0" fontId="46" fillId="0" borderId="0" xfId="0" applyFont="1" applyAlignment="1">
      <alignment vertical="center"/>
    </xf>
    <xf numFmtId="0" fontId="45" fillId="2" borderId="16" xfId="2" applyFont="1" applyFill="1" applyBorder="1" applyAlignment="1">
      <alignment horizontal="left" wrapText="1"/>
    </xf>
    <xf numFmtId="0" fontId="47" fillId="0" borderId="0" xfId="0" applyFont="1" applyAlignment="1">
      <alignment vertical="center"/>
    </xf>
    <xf numFmtId="0" fontId="48" fillId="0" borderId="0" xfId="0" applyFont="1"/>
    <xf numFmtId="0" fontId="13" fillId="0" borderId="16" xfId="0" applyFont="1" applyBorder="1" applyAlignment="1">
      <alignment horizontal="left" vertical="top"/>
    </xf>
    <xf numFmtId="0" fontId="10" fillId="0" borderId="16" xfId="0" applyFont="1" applyBorder="1" applyAlignment="1">
      <alignment horizontal="left" vertical="top"/>
    </xf>
    <xf numFmtId="164" fontId="10" fillId="0" borderId="16" xfId="822" applyNumberFormat="1" applyFont="1" applyBorder="1" applyAlignment="1">
      <alignment horizontal="center" vertical="top"/>
    </xf>
    <xf numFmtId="0" fontId="10" fillId="0" borderId="16" xfId="0" applyFont="1" applyBorder="1" applyAlignment="1">
      <alignment horizontal="center"/>
    </xf>
    <xf numFmtId="164" fontId="13" fillId="0" borderId="16" xfId="822" applyNumberFormat="1" applyFont="1" applyBorder="1" applyAlignment="1">
      <alignment horizontal="center" vertical="top"/>
    </xf>
    <xf numFmtId="0" fontId="44" fillId="2" borderId="16" xfId="2" applyFont="1" applyFill="1" applyBorder="1" applyAlignment="1">
      <alignment horizontal="center" vertical="top" wrapText="1"/>
    </xf>
    <xf numFmtId="0" fontId="32" fillId="2" borderId="16" xfId="2" applyFont="1" applyFill="1" applyBorder="1" applyAlignment="1">
      <alignment horizontal="center" vertical="top" wrapText="1"/>
    </xf>
    <xf numFmtId="0" fontId="2" fillId="2" borderId="16" xfId="0" applyFont="1" applyFill="1" applyBorder="1" applyAlignment="1">
      <alignment horizontal="center" vertical="top" wrapText="1"/>
    </xf>
    <xf numFmtId="9" fontId="45" fillId="2" borderId="16" xfId="1" applyFont="1" applyFill="1" applyBorder="1" applyAlignment="1">
      <alignment horizontal="right" vertical="top"/>
    </xf>
    <xf numFmtId="0" fontId="12" fillId="2" borderId="27" xfId="823" applyFont="1" applyFill="1" applyBorder="1" applyAlignment="1">
      <alignment horizontal="left" wrapText="1"/>
    </xf>
    <xf numFmtId="0" fontId="11" fillId="2" borderId="28" xfId="824" applyFont="1" applyFill="1" applyBorder="1" applyAlignment="1">
      <alignment horizontal="center" wrapText="1"/>
    </xf>
    <xf numFmtId="0" fontId="11" fillId="2" borderId="28" xfId="825" applyFont="1" applyFill="1" applyBorder="1" applyAlignment="1">
      <alignment horizontal="center" wrapText="1"/>
    </xf>
    <xf numFmtId="0" fontId="11" fillId="2" borderId="29" xfId="825" applyFont="1" applyFill="1" applyBorder="1" applyAlignment="1">
      <alignment horizontal="center" wrapText="1"/>
    </xf>
    <xf numFmtId="0" fontId="12" fillId="2" borderId="17" xfId="826" applyFont="1" applyFill="1" applyBorder="1" applyAlignment="1">
      <alignment horizontal="left" vertical="top" wrapText="1"/>
    </xf>
    <xf numFmtId="164" fontId="12" fillId="2" borderId="16" xfId="827" applyNumberFormat="1" applyFont="1" applyFill="1" applyBorder="1" applyAlignment="1">
      <alignment horizontal="right" vertical="top"/>
    </xf>
    <xf numFmtId="164" fontId="12" fillId="2" borderId="16" xfId="825" applyNumberFormat="1" applyFont="1" applyFill="1" applyBorder="1" applyAlignment="1">
      <alignment horizontal="right" vertical="top"/>
    </xf>
    <xf numFmtId="164" fontId="12" fillId="2" borderId="18" xfId="825" applyNumberFormat="1" applyFont="1" applyFill="1" applyBorder="1" applyAlignment="1">
      <alignment horizontal="right" vertical="top"/>
    </xf>
    <xf numFmtId="0" fontId="12" fillId="2" borderId="17" xfId="828" applyFont="1" applyFill="1" applyBorder="1" applyAlignment="1">
      <alignment horizontal="left" vertical="top" wrapText="1"/>
    </xf>
    <xf numFmtId="164" fontId="12" fillId="2" borderId="16" xfId="829" applyNumberFormat="1" applyFont="1" applyFill="1" applyBorder="1" applyAlignment="1">
      <alignment horizontal="right" vertical="top"/>
    </xf>
    <xf numFmtId="0" fontId="12" fillId="2" borderId="10" xfId="830" applyFont="1" applyFill="1" applyBorder="1" applyAlignment="1">
      <alignment horizontal="left" vertical="top" wrapText="1"/>
    </xf>
    <xf numFmtId="164" fontId="12" fillId="2" borderId="11" xfId="831" applyNumberFormat="1" applyFont="1" applyFill="1" applyBorder="1" applyAlignment="1">
      <alignment horizontal="right" vertical="top"/>
    </xf>
    <xf numFmtId="164" fontId="12" fillId="2" borderId="11" xfId="825" applyNumberFormat="1" applyFont="1" applyFill="1" applyBorder="1" applyAlignment="1">
      <alignment horizontal="right" vertical="top"/>
    </xf>
    <xf numFmtId="164" fontId="12" fillId="2" borderId="12" xfId="825" applyNumberFormat="1" applyFont="1" applyFill="1" applyBorder="1" applyAlignment="1">
      <alignment horizontal="right" vertical="top"/>
    </xf>
    <xf numFmtId="0" fontId="11" fillId="2" borderId="27" xfId="832" applyFont="1" applyFill="1" applyBorder="1" applyAlignment="1">
      <alignment horizontal="left" wrapText="1"/>
    </xf>
    <xf numFmtId="0" fontId="11" fillId="2" borderId="28" xfId="833" applyFont="1" applyFill="1" applyBorder="1" applyAlignment="1">
      <alignment horizontal="center" wrapText="1"/>
    </xf>
    <xf numFmtId="0" fontId="11" fillId="2" borderId="28" xfId="834" applyFont="1" applyFill="1" applyBorder="1" applyAlignment="1">
      <alignment horizontal="center" wrapText="1"/>
    </xf>
    <xf numFmtId="0" fontId="11" fillId="2" borderId="29" xfId="834" applyFont="1" applyFill="1" applyBorder="1" applyAlignment="1">
      <alignment horizontal="center" wrapText="1"/>
    </xf>
    <xf numFmtId="0" fontId="12" fillId="2" borderId="17" xfId="835" applyFont="1" applyFill="1" applyBorder="1" applyAlignment="1">
      <alignment horizontal="left" vertical="top" wrapText="1"/>
    </xf>
    <xf numFmtId="164" fontId="12" fillId="2" borderId="16" xfId="836" applyNumberFormat="1" applyFont="1" applyFill="1" applyBorder="1" applyAlignment="1">
      <alignment horizontal="right" vertical="top"/>
    </xf>
    <xf numFmtId="164" fontId="12" fillId="2" borderId="16" xfId="834" applyNumberFormat="1" applyFont="1" applyFill="1" applyBorder="1" applyAlignment="1">
      <alignment horizontal="right" vertical="top"/>
    </xf>
    <xf numFmtId="164" fontId="12" fillId="2" borderId="18" xfId="834" applyNumberFormat="1" applyFont="1" applyFill="1" applyBorder="1" applyAlignment="1">
      <alignment horizontal="right" vertical="top"/>
    </xf>
    <xf numFmtId="164" fontId="12" fillId="2" borderId="16" xfId="837" applyNumberFormat="1" applyFont="1" applyFill="1" applyBorder="1" applyAlignment="1">
      <alignment horizontal="right" vertical="top"/>
    </xf>
    <xf numFmtId="164" fontId="12" fillId="2" borderId="16" xfId="838" applyNumberFormat="1" applyFont="1" applyFill="1" applyBorder="1" applyAlignment="1">
      <alignment horizontal="right" vertical="top"/>
    </xf>
    <xf numFmtId="0" fontId="12" fillId="2" borderId="10" xfId="839" applyFont="1" applyFill="1" applyBorder="1" applyAlignment="1">
      <alignment horizontal="left" vertical="top" wrapText="1"/>
    </xf>
    <xf numFmtId="164" fontId="12" fillId="2" borderId="11" xfId="840" applyNumberFormat="1" applyFont="1" applyFill="1" applyBorder="1" applyAlignment="1">
      <alignment horizontal="right" vertical="top"/>
    </xf>
    <xf numFmtId="164" fontId="12" fillId="2" borderId="11" xfId="834" applyNumberFormat="1" applyFont="1" applyFill="1" applyBorder="1" applyAlignment="1">
      <alignment horizontal="right" vertical="top"/>
    </xf>
    <xf numFmtId="164" fontId="12" fillId="2" borderId="12" xfId="834" applyNumberFormat="1" applyFont="1" applyFill="1" applyBorder="1" applyAlignment="1">
      <alignment horizontal="right" vertical="top"/>
    </xf>
    <xf numFmtId="0" fontId="11" fillId="2" borderId="27" xfId="841" applyFont="1" applyFill="1" applyBorder="1" applyAlignment="1">
      <alignment horizontal="left" wrapText="1"/>
    </xf>
    <xf numFmtId="0" fontId="11" fillId="2" borderId="28" xfId="842" applyFont="1" applyFill="1" applyBorder="1" applyAlignment="1">
      <alignment horizontal="center" wrapText="1"/>
    </xf>
    <xf numFmtId="0" fontId="11" fillId="2" borderId="28" xfId="843" applyFont="1" applyFill="1" applyBorder="1" applyAlignment="1">
      <alignment horizontal="center" wrapText="1"/>
    </xf>
    <xf numFmtId="0" fontId="11" fillId="2" borderId="29" xfId="843" applyFont="1" applyFill="1" applyBorder="1" applyAlignment="1">
      <alignment horizontal="center" wrapText="1"/>
    </xf>
    <xf numFmtId="0" fontId="12" fillId="2" borderId="17" xfId="844" applyFont="1" applyFill="1" applyBorder="1" applyAlignment="1">
      <alignment horizontal="left" vertical="top" wrapText="1"/>
    </xf>
    <xf numFmtId="164" fontId="12" fillId="2" borderId="16" xfId="845" applyNumberFormat="1" applyFont="1" applyFill="1" applyBorder="1" applyAlignment="1">
      <alignment horizontal="right" vertical="top"/>
    </xf>
    <xf numFmtId="164" fontId="12" fillId="2" borderId="16" xfId="843" applyNumberFormat="1" applyFont="1" applyFill="1" applyBorder="1" applyAlignment="1">
      <alignment horizontal="right" vertical="top"/>
    </xf>
    <xf numFmtId="164" fontId="12" fillId="2" borderId="18" xfId="843" applyNumberFormat="1" applyFont="1" applyFill="1" applyBorder="1" applyAlignment="1">
      <alignment horizontal="right" vertical="top"/>
    </xf>
    <xf numFmtId="164" fontId="12" fillId="2" borderId="18" xfId="845" applyNumberFormat="1" applyFont="1" applyFill="1" applyBorder="1" applyAlignment="1">
      <alignment horizontal="right" vertical="top"/>
    </xf>
    <xf numFmtId="0" fontId="12" fillId="2" borderId="10" xfId="846" applyFont="1" applyFill="1" applyBorder="1" applyAlignment="1">
      <alignment horizontal="left" vertical="top" wrapText="1"/>
    </xf>
    <xf numFmtId="164" fontId="12" fillId="2" borderId="11" xfId="847" applyNumberFormat="1" applyFont="1" applyFill="1" applyBorder="1" applyAlignment="1">
      <alignment horizontal="right" vertical="top"/>
    </xf>
    <xf numFmtId="164" fontId="12" fillId="2" borderId="11" xfId="843" applyNumberFormat="1" applyFont="1" applyFill="1" applyBorder="1" applyAlignment="1">
      <alignment horizontal="right" vertical="top"/>
    </xf>
    <xf numFmtId="164" fontId="12" fillId="2" borderId="12" xfId="843" applyNumberFormat="1" applyFont="1" applyFill="1" applyBorder="1" applyAlignment="1">
      <alignment horizontal="right" vertical="top"/>
    </xf>
    <xf numFmtId="0" fontId="12" fillId="2" borderId="27" xfId="848" applyFont="1" applyFill="1" applyBorder="1" applyAlignment="1">
      <alignment horizontal="left" wrapText="1"/>
    </xf>
    <xf numFmtId="0" fontId="11" fillId="2" borderId="28" xfId="849" applyFont="1" applyFill="1" applyBorder="1" applyAlignment="1">
      <alignment horizontal="center" wrapText="1"/>
    </xf>
    <xf numFmtId="0" fontId="11" fillId="2" borderId="28" xfId="850" applyFont="1" applyFill="1" applyBorder="1" applyAlignment="1">
      <alignment horizontal="center" wrapText="1"/>
    </xf>
    <xf numFmtId="0" fontId="11" fillId="2" borderId="29" xfId="850" applyFont="1" applyFill="1" applyBorder="1" applyAlignment="1">
      <alignment horizontal="center" wrapText="1"/>
    </xf>
    <xf numFmtId="0" fontId="12" fillId="2" borderId="17" xfId="851" applyFont="1" applyFill="1" applyBorder="1" applyAlignment="1">
      <alignment horizontal="left" vertical="top" wrapText="1"/>
    </xf>
    <xf numFmtId="164" fontId="12" fillId="2" borderId="16" xfId="852" applyNumberFormat="1" applyFont="1" applyFill="1" applyBorder="1" applyAlignment="1">
      <alignment horizontal="right" vertical="top"/>
    </xf>
    <xf numFmtId="164" fontId="12" fillId="2" borderId="16" xfId="850" applyNumberFormat="1" applyFont="1" applyFill="1" applyBorder="1" applyAlignment="1">
      <alignment horizontal="right" vertical="top"/>
    </xf>
    <xf numFmtId="164" fontId="12" fillId="2" borderId="18" xfId="850" applyNumberFormat="1" applyFont="1" applyFill="1" applyBorder="1" applyAlignment="1">
      <alignment horizontal="right" vertical="top"/>
    </xf>
    <xf numFmtId="0" fontId="12" fillId="2" borderId="17" xfId="853" applyFont="1" applyFill="1" applyBorder="1" applyAlignment="1">
      <alignment horizontal="left" vertical="top" wrapText="1"/>
    </xf>
    <xf numFmtId="164" fontId="12" fillId="2" borderId="16" xfId="854" applyNumberFormat="1" applyFont="1" applyFill="1" applyBorder="1" applyAlignment="1">
      <alignment horizontal="right" vertical="top"/>
    </xf>
    <xf numFmtId="0" fontId="12" fillId="2" borderId="10" xfId="855" applyFont="1" applyFill="1" applyBorder="1" applyAlignment="1">
      <alignment horizontal="left" vertical="top" wrapText="1"/>
    </xf>
    <xf numFmtId="164" fontId="12" fillId="2" borderId="11" xfId="856" applyNumberFormat="1" applyFont="1" applyFill="1" applyBorder="1" applyAlignment="1">
      <alignment horizontal="right" vertical="top"/>
    </xf>
    <xf numFmtId="164" fontId="12" fillId="2" borderId="11" xfId="850" applyNumberFormat="1" applyFont="1" applyFill="1" applyBorder="1" applyAlignment="1">
      <alignment horizontal="right" vertical="top"/>
    </xf>
    <xf numFmtId="164" fontId="12" fillId="2" borderId="12" xfId="850" applyNumberFormat="1" applyFont="1" applyFill="1" applyBorder="1" applyAlignment="1">
      <alignment horizontal="right" vertical="top"/>
    </xf>
    <xf numFmtId="0" fontId="12" fillId="2" borderId="27" xfId="857" applyFont="1" applyFill="1" applyBorder="1" applyAlignment="1">
      <alignment horizontal="left" wrapText="1"/>
    </xf>
    <xf numFmtId="0" fontId="11" fillId="2" borderId="28" xfId="858" applyFont="1" applyFill="1" applyBorder="1" applyAlignment="1">
      <alignment horizontal="center" wrapText="1"/>
    </xf>
    <xf numFmtId="0" fontId="11" fillId="2" borderId="28" xfId="530" applyFont="1" applyFill="1" applyBorder="1" applyAlignment="1">
      <alignment horizontal="center" wrapText="1"/>
    </xf>
    <xf numFmtId="0" fontId="11" fillId="2" borderId="29" xfId="530" applyFont="1" applyFill="1" applyBorder="1" applyAlignment="1">
      <alignment horizontal="center" wrapText="1"/>
    </xf>
    <xf numFmtId="0" fontId="12" fillId="2" borderId="17" xfId="859" applyFont="1" applyFill="1" applyBorder="1" applyAlignment="1">
      <alignment horizontal="left" vertical="top" wrapText="1"/>
    </xf>
    <xf numFmtId="164" fontId="12" fillId="2" borderId="16" xfId="860" applyNumberFormat="1" applyFont="1" applyFill="1" applyBorder="1" applyAlignment="1">
      <alignment horizontal="right" vertical="top"/>
    </xf>
    <xf numFmtId="164" fontId="12" fillId="2" borderId="18" xfId="530" applyNumberFormat="1" applyFont="1" applyFill="1" applyBorder="1" applyAlignment="1">
      <alignment horizontal="right" vertical="top"/>
    </xf>
    <xf numFmtId="0" fontId="12" fillId="2" borderId="17" xfId="861" applyFont="1" applyFill="1" applyBorder="1" applyAlignment="1">
      <alignment horizontal="left" vertical="top" wrapText="1"/>
    </xf>
    <xf numFmtId="164" fontId="12" fillId="2" borderId="16" xfId="862" applyNumberFormat="1" applyFont="1" applyFill="1" applyBorder="1" applyAlignment="1">
      <alignment horizontal="right" vertical="top"/>
    </xf>
    <xf numFmtId="0" fontId="12" fillId="2" borderId="10" xfId="863" applyFont="1" applyFill="1" applyBorder="1" applyAlignment="1">
      <alignment horizontal="left" vertical="top" wrapText="1"/>
    </xf>
    <xf numFmtId="164" fontId="12" fillId="2" borderId="11" xfId="864" applyNumberFormat="1" applyFont="1" applyFill="1" applyBorder="1" applyAlignment="1">
      <alignment horizontal="right" vertical="top"/>
    </xf>
    <xf numFmtId="164" fontId="12" fillId="2" borderId="11" xfId="530" applyNumberFormat="1" applyFont="1" applyFill="1" applyBorder="1" applyAlignment="1">
      <alignment horizontal="right" vertical="top"/>
    </xf>
    <xf numFmtId="164" fontId="12" fillId="2" borderId="12" xfId="530" applyNumberFormat="1" applyFont="1" applyFill="1" applyBorder="1" applyAlignment="1">
      <alignment horizontal="right" vertical="top"/>
    </xf>
    <xf numFmtId="0" fontId="12" fillId="2" borderId="27" xfId="865" applyFont="1" applyFill="1" applyBorder="1" applyAlignment="1">
      <alignment horizontal="left" wrapText="1"/>
    </xf>
    <xf numFmtId="0" fontId="11" fillId="2" borderId="28" xfId="866" applyFont="1" applyFill="1" applyBorder="1" applyAlignment="1">
      <alignment horizontal="center" wrapText="1"/>
    </xf>
    <xf numFmtId="0" fontId="11" fillId="2" borderId="28" xfId="867" applyFont="1" applyFill="1" applyBorder="1" applyAlignment="1">
      <alignment horizontal="center" wrapText="1"/>
    </xf>
    <xf numFmtId="0" fontId="11" fillId="2" borderId="29" xfId="867" applyFont="1" applyFill="1" applyBorder="1" applyAlignment="1">
      <alignment horizontal="center" wrapText="1"/>
    </xf>
    <xf numFmtId="0" fontId="12" fillId="2" borderId="17" xfId="868" applyFont="1" applyFill="1" applyBorder="1" applyAlignment="1">
      <alignment horizontal="left" vertical="top" wrapText="1"/>
    </xf>
    <xf numFmtId="164" fontId="12" fillId="2" borderId="16" xfId="869" applyNumberFormat="1" applyFont="1" applyFill="1" applyBorder="1" applyAlignment="1">
      <alignment horizontal="right" vertical="top"/>
    </xf>
    <xf numFmtId="164" fontId="12" fillId="2" borderId="16" xfId="867" applyNumberFormat="1" applyFont="1" applyFill="1" applyBorder="1" applyAlignment="1">
      <alignment horizontal="right" vertical="top"/>
    </xf>
    <xf numFmtId="164" fontId="12" fillId="2" borderId="18" xfId="867" applyNumberFormat="1" applyFont="1" applyFill="1" applyBorder="1" applyAlignment="1">
      <alignment horizontal="right" vertical="top"/>
    </xf>
    <xf numFmtId="0" fontId="12" fillId="2" borderId="17" xfId="870" applyFont="1" applyFill="1" applyBorder="1" applyAlignment="1">
      <alignment horizontal="left" vertical="top" wrapText="1"/>
    </xf>
    <xf numFmtId="164" fontId="12" fillId="2" borderId="16" xfId="871" applyNumberFormat="1" applyFont="1" applyFill="1" applyBorder="1" applyAlignment="1">
      <alignment horizontal="right" vertical="top"/>
    </xf>
    <xf numFmtId="0" fontId="12" fillId="2" borderId="10" xfId="872" applyFont="1" applyFill="1" applyBorder="1" applyAlignment="1">
      <alignment horizontal="left" vertical="top" wrapText="1"/>
    </xf>
    <xf numFmtId="164" fontId="12" fillId="2" borderId="11" xfId="873" applyNumberFormat="1" applyFont="1" applyFill="1" applyBorder="1" applyAlignment="1">
      <alignment horizontal="right" vertical="top"/>
    </xf>
    <xf numFmtId="164" fontId="12" fillId="2" borderId="11" xfId="867" applyNumberFormat="1" applyFont="1" applyFill="1" applyBorder="1" applyAlignment="1">
      <alignment horizontal="right" vertical="top"/>
    </xf>
    <xf numFmtId="164" fontId="12" fillId="2" borderId="12" xfId="867" applyNumberFormat="1" applyFont="1" applyFill="1" applyBorder="1" applyAlignment="1">
      <alignment horizontal="right" vertical="top"/>
    </xf>
    <xf numFmtId="9" fontId="12" fillId="2" borderId="18" xfId="1" applyFont="1" applyFill="1" applyBorder="1" applyAlignment="1">
      <alignment horizontal="right" vertical="top"/>
    </xf>
    <xf numFmtId="9" fontId="12" fillId="2" borderId="11" xfId="1" applyFont="1" applyFill="1" applyBorder="1" applyAlignment="1">
      <alignment horizontal="right" vertical="top"/>
    </xf>
    <xf numFmtId="9" fontId="12" fillId="2" borderId="12" xfId="1" applyFont="1" applyFill="1" applyBorder="1" applyAlignment="1">
      <alignment horizontal="right" vertical="top"/>
    </xf>
    <xf numFmtId="0" fontId="11" fillId="2" borderId="27" xfId="874" applyFont="1" applyFill="1" applyBorder="1" applyAlignment="1">
      <alignment horizontal="left" wrapText="1"/>
    </xf>
    <xf numFmtId="0" fontId="11" fillId="2" borderId="28" xfId="875" applyFont="1" applyFill="1" applyBorder="1" applyAlignment="1">
      <alignment horizontal="center" wrapText="1"/>
    </xf>
    <xf numFmtId="0" fontId="11" fillId="2" borderId="28" xfId="876" applyFont="1" applyFill="1" applyBorder="1" applyAlignment="1">
      <alignment horizontal="center" wrapText="1"/>
    </xf>
    <xf numFmtId="0" fontId="11" fillId="2" borderId="29" xfId="876" applyFont="1" applyFill="1" applyBorder="1" applyAlignment="1">
      <alignment horizontal="center" wrapText="1"/>
    </xf>
    <xf numFmtId="0" fontId="12" fillId="2" borderId="17" xfId="877" applyFont="1" applyFill="1" applyBorder="1" applyAlignment="1">
      <alignment horizontal="left" vertical="top"/>
    </xf>
    <xf numFmtId="164" fontId="12" fillId="2" borderId="16" xfId="878" applyNumberFormat="1" applyFont="1" applyFill="1" applyBorder="1" applyAlignment="1">
      <alignment horizontal="right" vertical="top"/>
    </xf>
    <xf numFmtId="164" fontId="12" fillId="2" borderId="16" xfId="876" applyNumberFormat="1" applyFont="1" applyFill="1" applyBorder="1" applyAlignment="1">
      <alignment horizontal="right" vertical="top"/>
    </xf>
    <xf numFmtId="164" fontId="12" fillId="2" borderId="18" xfId="876" applyNumberFormat="1" applyFont="1" applyFill="1" applyBorder="1" applyAlignment="1">
      <alignment horizontal="right" vertical="top"/>
    </xf>
    <xf numFmtId="0" fontId="12" fillId="2" borderId="17" xfId="879" applyFont="1" applyFill="1" applyBorder="1" applyAlignment="1">
      <alignment horizontal="left" vertical="top"/>
    </xf>
    <xf numFmtId="164" fontId="12" fillId="2" borderId="16" xfId="880" applyNumberFormat="1" applyFont="1" applyFill="1" applyBorder="1" applyAlignment="1">
      <alignment horizontal="right" vertical="top"/>
    </xf>
    <xf numFmtId="0" fontId="12" fillId="2" borderId="10" xfId="881" applyFont="1" applyFill="1" applyBorder="1" applyAlignment="1">
      <alignment horizontal="left" vertical="top" wrapText="1"/>
    </xf>
    <xf numFmtId="164" fontId="12" fillId="2" borderId="11" xfId="882" applyNumberFormat="1" applyFont="1" applyFill="1" applyBorder="1" applyAlignment="1">
      <alignment horizontal="right" vertical="top"/>
    </xf>
    <xf numFmtId="164" fontId="12" fillId="2" borderId="11" xfId="876" applyNumberFormat="1" applyFont="1" applyFill="1" applyBorder="1" applyAlignment="1">
      <alignment horizontal="right" vertical="top"/>
    </xf>
    <xf numFmtId="164" fontId="12" fillId="2" borderId="12" xfId="876" applyNumberFormat="1" applyFont="1" applyFill="1" applyBorder="1" applyAlignment="1">
      <alignment horizontal="right" vertical="top"/>
    </xf>
    <xf numFmtId="0" fontId="3" fillId="0" borderId="0" xfId="876" applyFont="1"/>
    <xf numFmtId="0" fontId="12" fillId="2" borderId="27" xfId="883" applyFont="1" applyFill="1" applyBorder="1" applyAlignment="1">
      <alignment horizontal="left" wrapText="1"/>
    </xf>
    <xf numFmtId="0" fontId="11" fillId="2" borderId="28" xfId="884" applyFont="1" applyFill="1" applyBorder="1" applyAlignment="1">
      <alignment horizontal="center" wrapText="1"/>
    </xf>
    <xf numFmtId="0" fontId="11" fillId="2" borderId="28" xfId="885" applyFont="1" applyFill="1" applyBorder="1" applyAlignment="1">
      <alignment horizontal="center" wrapText="1"/>
    </xf>
    <xf numFmtId="0" fontId="11" fillId="2" borderId="29" xfId="885" applyFont="1" applyFill="1" applyBorder="1" applyAlignment="1">
      <alignment horizontal="center" wrapText="1"/>
    </xf>
    <xf numFmtId="0" fontId="12" fillId="2" borderId="17" xfId="886" applyFont="1" applyFill="1" applyBorder="1" applyAlignment="1">
      <alignment horizontal="left" vertical="top" wrapText="1"/>
    </xf>
    <xf numFmtId="164" fontId="12" fillId="2" borderId="16" xfId="887" applyNumberFormat="1" applyFont="1" applyFill="1" applyBorder="1" applyAlignment="1">
      <alignment horizontal="right" vertical="top"/>
    </xf>
    <xf numFmtId="164" fontId="12" fillId="2" borderId="16" xfId="885" applyNumberFormat="1" applyFont="1" applyFill="1" applyBorder="1" applyAlignment="1">
      <alignment horizontal="right" vertical="top"/>
    </xf>
    <xf numFmtId="164" fontId="12" fillId="2" borderId="18" xfId="885" applyNumberFormat="1" applyFont="1" applyFill="1" applyBorder="1" applyAlignment="1">
      <alignment horizontal="right" vertical="top"/>
    </xf>
    <xf numFmtId="0" fontId="12" fillId="2" borderId="17" xfId="888" applyFont="1" applyFill="1" applyBorder="1" applyAlignment="1">
      <alignment horizontal="left" vertical="top" wrapText="1"/>
    </xf>
    <xf numFmtId="164" fontId="12" fillId="2" borderId="16" xfId="889" applyNumberFormat="1" applyFont="1" applyFill="1" applyBorder="1" applyAlignment="1">
      <alignment horizontal="right" vertical="top"/>
    </xf>
    <xf numFmtId="0" fontId="12" fillId="2" borderId="10" xfId="890" applyFont="1" applyFill="1" applyBorder="1" applyAlignment="1">
      <alignment horizontal="left" vertical="top" wrapText="1"/>
    </xf>
    <xf numFmtId="164" fontId="12" fillId="2" borderId="11" xfId="891" applyNumberFormat="1" applyFont="1" applyFill="1" applyBorder="1" applyAlignment="1">
      <alignment horizontal="right" vertical="top"/>
    </xf>
    <xf numFmtId="164" fontId="12" fillId="2" borderId="11" xfId="885" applyNumberFormat="1" applyFont="1" applyFill="1" applyBorder="1" applyAlignment="1">
      <alignment horizontal="right" vertical="top"/>
    </xf>
    <xf numFmtId="164" fontId="12" fillId="2" borderId="12" xfId="885" applyNumberFormat="1" applyFont="1" applyFill="1" applyBorder="1" applyAlignment="1">
      <alignment horizontal="right" vertical="top"/>
    </xf>
    <xf numFmtId="0" fontId="12" fillId="2" borderId="27" xfId="892" applyFont="1" applyFill="1" applyBorder="1" applyAlignment="1">
      <alignment horizontal="left" wrapText="1"/>
    </xf>
    <xf numFmtId="0" fontId="11" fillId="2" borderId="28" xfId="893" applyFont="1" applyFill="1" applyBorder="1" applyAlignment="1">
      <alignment horizontal="center" wrapText="1"/>
    </xf>
    <xf numFmtId="0" fontId="11" fillId="2" borderId="28" xfId="894" applyFont="1" applyFill="1" applyBorder="1" applyAlignment="1">
      <alignment horizontal="center" wrapText="1"/>
    </xf>
    <xf numFmtId="0" fontId="12" fillId="2" borderId="17" xfId="895" applyFont="1" applyFill="1" applyBorder="1" applyAlignment="1">
      <alignment horizontal="left" vertical="top" wrapText="1"/>
    </xf>
    <xf numFmtId="164" fontId="12" fillId="2" borderId="16" xfId="896" applyNumberFormat="1" applyFont="1" applyFill="1" applyBorder="1" applyAlignment="1">
      <alignment horizontal="right" vertical="top"/>
    </xf>
    <xf numFmtId="164" fontId="12" fillId="2" borderId="16" xfId="897" applyNumberFormat="1" applyFont="1" applyFill="1" applyBorder="1" applyAlignment="1">
      <alignment horizontal="right" vertical="top"/>
    </xf>
    <xf numFmtId="0" fontId="12" fillId="2" borderId="17" xfId="898" applyFont="1" applyFill="1" applyBorder="1" applyAlignment="1">
      <alignment horizontal="left" vertical="top" wrapText="1"/>
    </xf>
    <xf numFmtId="164" fontId="12" fillId="2" borderId="16" xfId="899" applyNumberFormat="1" applyFont="1" applyFill="1" applyBorder="1" applyAlignment="1">
      <alignment horizontal="right" vertical="top"/>
    </xf>
    <xf numFmtId="164" fontId="12" fillId="2" borderId="16" xfId="900" applyNumberFormat="1" applyFont="1" applyFill="1" applyBorder="1" applyAlignment="1">
      <alignment horizontal="right" vertical="top"/>
    </xf>
    <xf numFmtId="0" fontId="12" fillId="2" borderId="10" xfId="901" applyFont="1" applyFill="1" applyBorder="1" applyAlignment="1">
      <alignment horizontal="left" vertical="top" wrapText="1"/>
    </xf>
    <xf numFmtId="164" fontId="12" fillId="2" borderId="11" xfId="902" applyNumberFormat="1" applyFont="1" applyFill="1" applyBorder="1" applyAlignment="1">
      <alignment horizontal="right" vertical="top"/>
    </xf>
    <xf numFmtId="164" fontId="12" fillId="2" borderId="11" xfId="903" applyNumberFormat="1" applyFont="1" applyFill="1" applyBorder="1" applyAlignment="1">
      <alignment horizontal="right" vertical="top"/>
    </xf>
    <xf numFmtId="0" fontId="11" fillId="2" borderId="27" xfId="904" applyFont="1" applyFill="1" applyBorder="1" applyAlignment="1">
      <alignment horizontal="left" wrapText="1"/>
    </xf>
    <xf numFmtId="0" fontId="11" fillId="2" borderId="28" xfId="905" applyFont="1" applyFill="1" applyBorder="1" applyAlignment="1">
      <alignment horizontal="center" wrapText="1"/>
    </xf>
    <xf numFmtId="0" fontId="11" fillId="2" borderId="28" xfId="906" applyFont="1" applyFill="1" applyBorder="1" applyAlignment="1">
      <alignment horizontal="center" wrapText="1"/>
    </xf>
    <xf numFmtId="0" fontId="11" fillId="0" borderId="28" xfId="907" applyFont="1" applyBorder="1" applyAlignment="1">
      <alignment horizontal="center" wrapText="1"/>
    </xf>
    <xf numFmtId="0" fontId="11" fillId="0" borderId="29" xfId="907" applyFont="1" applyBorder="1" applyAlignment="1">
      <alignment horizontal="center" wrapText="1"/>
    </xf>
    <xf numFmtId="0" fontId="12" fillId="2" borderId="17" xfId="908" applyFont="1" applyFill="1" applyBorder="1" applyAlignment="1">
      <alignment horizontal="left" vertical="top" wrapText="1"/>
    </xf>
    <xf numFmtId="164" fontId="12" fillId="2" borderId="16" xfId="909" applyNumberFormat="1" applyFont="1" applyFill="1" applyBorder="1" applyAlignment="1">
      <alignment horizontal="right" vertical="top"/>
    </xf>
    <xf numFmtId="164" fontId="12" fillId="2" borderId="16" xfId="910" applyNumberFormat="1" applyFont="1" applyFill="1" applyBorder="1" applyAlignment="1">
      <alignment horizontal="right" vertical="top"/>
    </xf>
    <xf numFmtId="164" fontId="12" fillId="0" borderId="16" xfId="907" applyNumberFormat="1" applyFont="1" applyBorder="1" applyAlignment="1">
      <alignment horizontal="right" vertical="top"/>
    </xf>
    <xf numFmtId="164" fontId="12" fillId="0" borderId="18" xfId="907" applyNumberFormat="1" applyFont="1" applyBorder="1" applyAlignment="1">
      <alignment horizontal="right" vertical="top"/>
    </xf>
    <xf numFmtId="164" fontId="12" fillId="2" borderId="16" xfId="911" applyNumberFormat="1" applyFont="1" applyFill="1" applyBorder="1" applyAlignment="1">
      <alignment horizontal="right" vertical="top"/>
    </xf>
    <xf numFmtId="164" fontId="12" fillId="2" borderId="16" xfId="912" applyNumberFormat="1" applyFont="1" applyFill="1" applyBorder="1" applyAlignment="1">
      <alignment horizontal="right" vertical="top"/>
    </xf>
    <xf numFmtId="0" fontId="12" fillId="2" borderId="10" xfId="913" applyFont="1" applyFill="1" applyBorder="1" applyAlignment="1">
      <alignment horizontal="left" vertical="top" wrapText="1"/>
    </xf>
    <xf numFmtId="164" fontId="12" fillId="2" borderId="11" xfId="914" applyNumberFormat="1" applyFont="1" applyFill="1" applyBorder="1" applyAlignment="1">
      <alignment horizontal="right" vertical="top"/>
    </xf>
    <xf numFmtId="164" fontId="12" fillId="2" borderId="11" xfId="915" applyNumberFormat="1" applyFont="1" applyFill="1" applyBorder="1" applyAlignment="1">
      <alignment horizontal="right" vertical="top"/>
    </xf>
    <xf numFmtId="164" fontId="12" fillId="0" borderId="11" xfId="907" applyNumberFormat="1" applyFont="1" applyBorder="1" applyAlignment="1">
      <alignment horizontal="right" vertical="top"/>
    </xf>
    <xf numFmtId="164" fontId="12" fillId="0" borderId="12" xfId="907" applyNumberFormat="1" applyFont="1" applyBorder="1" applyAlignment="1">
      <alignment horizontal="right" vertical="top"/>
    </xf>
    <xf numFmtId="0" fontId="12" fillId="2" borderId="27" xfId="916" applyFont="1" applyFill="1" applyBorder="1" applyAlignment="1">
      <alignment horizontal="left" wrapText="1"/>
    </xf>
    <xf numFmtId="0" fontId="11" fillId="2" borderId="28" xfId="917" applyFont="1" applyFill="1" applyBorder="1" applyAlignment="1">
      <alignment horizontal="center" wrapText="1"/>
    </xf>
    <xf numFmtId="0" fontId="11" fillId="2" borderId="28" xfId="918" applyFont="1" applyFill="1" applyBorder="1" applyAlignment="1">
      <alignment horizontal="center" wrapText="1"/>
    </xf>
    <xf numFmtId="0" fontId="12" fillId="2" borderId="17" xfId="919" applyFont="1" applyFill="1" applyBorder="1" applyAlignment="1">
      <alignment horizontal="left" vertical="top" wrapText="1"/>
    </xf>
    <xf numFmtId="164" fontId="12" fillId="2" borderId="16" xfId="920" applyNumberFormat="1" applyFont="1" applyFill="1" applyBorder="1" applyAlignment="1">
      <alignment horizontal="right" vertical="top"/>
    </xf>
    <xf numFmtId="164" fontId="12" fillId="2" borderId="16" xfId="921" applyNumberFormat="1" applyFont="1" applyFill="1" applyBorder="1" applyAlignment="1">
      <alignment horizontal="right" vertical="top"/>
    </xf>
    <xf numFmtId="0" fontId="12" fillId="2" borderId="10" xfId="922" applyFont="1" applyFill="1" applyBorder="1" applyAlignment="1">
      <alignment horizontal="left" vertical="top" wrapText="1"/>
    </xf>
    <xf numFmtId="164" fontId="12" fillId="2" borderId="11" xfId="923" applyNumberFormat="1" applyFont="1" applyFill="1" applyBorder="1" applyAlignment="1">
      <alignment horizontal="right" vertical="top"/>
    </xf>
    <xf numFmtId="164" fontId="12" fillId="2" borderId="11" xfId="924" applyNumberFormat="1" applyFont="1" applyFill="1" applyBorder="1" applyAlignment="1">
      <alignment horizontal="right" vertical="top"/>
    </xf>
    <xf numFmtId="0" fontId="12" fillId="2" borderId="17" xfId="0" applyFont="1" applyFill="1" applyBorder="1"/>
    <xf numFmtId="164" fontId="12" fillId="2" borderId="16" xfId="0" applyNumberFormat="1" applyFont="1" applyFill="1" applyBorder="1"/>
    <xf numFmtId="164" fontId="12" fillId="2" borderId="18" xfId="0" applyNumberFormat="1" applyFont="1" applyFill="1" applyBorder="1"/>
    <xf numFmtId="0" fontId="12" fillId="2" borderId="27" xfId="925" applyFont="1" applyFill="1" applyBorder="1" applyAlignment="1">
      <alignment horizontal="left" wrapText="1"/>
    </xf>
    <xf numFmtId="0" fontId="11" fillId="2" borderId="28" xfId="926" applyFont="1" applyFill="1" applyBorder="1" applyAlignment="1">
      <alignment horizontal="center" wrapText="1"/>
    </xf>
    <xf numFmtId="0" fontId="11" fillId="2" borderId="28" xfId="927" applyFont="1" applyFill="1" applyBorder="1" applyAlignment="1">
      <alignment horizontal="center" wrapText="1"/>
    </xf>
    <xf numFmtId="0" fontId="12" fillId="2" borderId="17" xfId="928" applyFont="1" applyFill="1" applyBorder="1" applyAlignment="1">
      <alignment horizontal="left" vertical="top" wrapText="1"/>
    </xf>
    <xf numFmtId="164" fontId="12" fillId="2" borderId="16" xfId="929" applyNumberFormat="1" applyFont="1" applyFill="1" applyBorder="1" applyAlignment="1">
      <alignment horizontal="right" vertical="top"/>
    </xf>
    <xf numFmtId="164" fontId="12" fillId="2" borderId="16" xfId="930" applyNumberFormat="1" applyFont="1" applyFill="1" applyBorder="1" applyAlignment="1">
      <alignment horizontal="right" vertical="top"/>
    </xf>
    <xf numFmtId="0" fontId="12" fillId="2" borderId="17" xfId="931" applyFont="1" applyFill="1" applyBorder="1" applyAlignment="1">
      <alignment horizontal="left" vertical="top" wrapText="1"/>
    </xf>
    <xf numFmtId="164" fontId="12" fillId="2" borderId="16" xfId="932" applyNumberFormat="1" applyFont="1" applyFill="1" applyBorder="1" applyAlignment="1">
      <alignment horizontal="right" vertical="top"/>
    </xf>
    <xf numFmtId="164" fontId="12" fillId="2" borderId="16" xfId="933" applyNumberFormat="1" applyFont="1" applyFill="1" applyBorder="1" applyAlignment="1">
      <alignment horizontal="right" vertical="top"/>
    </xf>
    <xf numFmtId="0" fontId="12" fillId="2" borderId="10" xfId="934" applyFont="1" applyFill="1" applyBorder="1" applyAlignment="1">
      <alignment horizontal="left" vertical="top" wrapText="1"/>
    </xf>
    <xf numFmtId="164" fontId="12" fillId="2" borderId="11" xfId="935" applyNumberFormat="1" applyFont="1" applyFill="1" applyBorder="1" applyAlignment="1">
      <alignment horizontal="right" vertical="top"/>
    </xf>
    <xf numFmtId="164" fontId="12" fillId="2" borderId="11" xfId="936" applyNumberFormat="1" applyFont="1" applyFill="1" applyBorder="1" applyAlignment="1">
      <alignment horizontal="right" vertical="top"/>
    </xf>
    <xf numFmtId="0" fontId="12" fillId="2" borderId="16" xfId="937" applyFont="1" applyFill="1" applyBorder="1" applyAlignment="1">
      <alignment horizontal="left" wrapText="1"/>
    </xf>
    <xf numFmtId="0" fontId="11" fillId="2" borderId="16" xfId="938" applyFont="1" applyFill="1" applyBorder="1" applyAlignment="1">
      <alignment horizontal="center" wrapText="1"/>
    </xf>
    <xf numFmtId="0" fontId="11" fillId="2" borderId="16" xfId="939" applyFont="1" applyFill="1" applyBorder="1" applyAlignment="1">
      <alignment horizontal="center" wrapText="1"/>
    </xf>
    <xf numFmtId="0" fontId="12" fillId="2" borderId="16" xfId="940" applyFont="1" applyFill="1" applyBorder="1" applyAlignment="1">
      <alignment horizontal="left" vertical="top" wrapText="1"/>
    </xf>
    <xf numFmtId="164" fontId="12" fillId="2" borderId="16" xfId="941" applyNumberFormat="1" applyFont="1" applyFill="1" applyBorder="1" applyAlignment="1">
      <alignment horizontal="right" vertical="top"/>
    </xf>
    <xf numFmtId="164" fontId="12" fillId="2" borderId="16" xfId="942" applyNumberFormat="1" applyFont="1" applyFill="1" applyBorder="1" applyAlignment="1">
      <alignment horizontal="right" vertical="top"/>
    </xf>
    <xf numFmtId="0" fontId="12" fillId="2" borderId="16" xfId="943" applyFont="1" applyFill="1" applyBorder="1" applyAlignment="1">
      <alignment horizontal="left" vertical="top" wrapText="1"/>
    </xf>
    <xf numFmtId="164" fontId="12" fillId="2" borderId="16" xfId="944" applyNumberFormat="1" applyFont="1" applyFill="1" applyBorder="1" applyAlignment="1">
      <alignment horizontal="right" vertical="top"/>
    </xf>
    <xf numFmtId="164" fontId="12" fillId="2" borderId="16" xfId="945" applyNumberFormat="1" applyFont="1" applyFill="1" applyBorder="1" applyAlignment="1">
      <alignment horizontal="right" vertical="top"/>
    </xf>
    <xf numFmtId="0" fontId="12" fillId="2" borderId="16" xfId="946" applyFont="1" applyFill="1" applyBorder="1" applyAlignment="1">
      <alignment horizontal="left" vertical="top" wrapText="1"/>
    </xf>
    <xf numFmtId="164" fontId="12" fillId="2" borderId="16" xfId="947" applyNumberFormat="1" applyFont="1" applyFill="1" applyBorder="1" applyAlignment="1">
      <alignment horizontal="right" vertical="top"/>
    </xf>
    <xf numFmtId="164" fontId="12" fillId="2" borderId="16" xfId="948" applyNumberFormat="1" applyFont="1" applyFill="1" applyBorder="1" applyAlignment="1">
      <alignment horizontal="right" vertical="top"/>
    </xf>
    <xf numFmtId="0" fontId="12" fillId="2" borderId="27" xfId="949" applyFont="1" applyFill="1" applyBorder="1" applyAlignment="1">
      <alignment horizontal="left" wrapText="1"/>
    </xf>
    <xf numFmtId="0" fontId="11" fillId="2" borderId="28" xfId="950" applyFont="1" applyFill="1" applyBorder="1" applyAlignment="1">
      <alignment horizontal="center" wrapText="1"/>
    </xf>
    <xf numFmtId="0" fontId="11" fillId="2" borderId="28" xfId="951" applyFont="1" applyFill="1" applyBorder="1" applyAlignment="1">
      <alignment horizontal="center" wrapText="1"/>
    </xf>
    <xf numFmtId="0" fontId="12" fillId="2" borderId="17" xfId="952" applyFont="1" applyFill="1" applyBorder="1" applyAlignment="1">
      <alignment horizontal="left" vertical="top" wrapText="1"/>
    </xf>
    <xf numFmtId="164" fontId="12" fillId="2" borderId="16" xfId="953" applyNumberFormat="1" applyFont="1" applyFill="1" applyBorder="1" applyAlignment="1">
      <alignment horizontal="right" vertical="top"/>
    </xf>
    <xf numFmtId="164" fontId="12" fillId="2" borderId="16" xfId="954" applyNumberFormat="1" applyFont="1" applyFill="1" applyBorder="1" applyAlignment="1">
      <alignment horizontal="right" vertical="top"/>
    </xf>
    <xf numFmtId="0" fontId="12" fillId="2" borderId="17" xfId="955" applyFont="1" applyFill="1" applyBorder="1" applyAlignment="1">
      <alignment horizontal="left" vertical="top" wrapText="1"/>
    </xf>
    <xf numFmtId="164" fontId="12" fillId="2" borderId="16" xfId="956" applyNumberFormat="1" applyFont="1" applyFill="1" applyBorder="1" applyAlignment="1">
      <alignment horizontal="right" vertical="top"/>
    </xf>
    <xf numFmtId="164" fontId="12" fillId="2" borderId="16" xfId="957" applyNumberFormat="1" applyFont="1" applyFill="1" applyBorder="1" applyAlignment="1">
      <alignment horizontal="right" vertical="top"/>
    </xf>
    <xf numFmtId="0" fontId="12" fillId="2" borderId="10" xfId="958" applyFont="1" applyFill="1" applyBorder="1" applyAlignment="1">
      <alignment horizontal="left" vertical="top" wrapText="1"/>
    </xf>
    <xf numFmtId="164" fontId="12" fillId="2" borderId="11" xfId="959" applyNumberFormat="1" applyFont="1" applyFill="1" applyBorder="1" applyAlignment="1">
      <alignment horizontal="right" vertical="top"/>
    </xf>
    <xf numFmtId="164" fontId="12" fillId="2" borderId="11" xfId="960" applyNumberFormat="1" applyFont="1" applyFill="1" applyBorder="1" applyAlignment="1">
      <alignment horizontal="right" vertical="top"/>
    </xf>
    <xf numFmtId="0" fontId="12" fillId="2" borderId="27" xfId="961" applyFont="1" applyFill="1" applyBorder="1" applyAlignment="1">
      <alignment horizontal="left" wrapText="1"/>
    </xf>
    <xf numFmtId="0" fontId="11" fillId="2" borderId="28" xfId="962" applyFont="1" applyFill="1" applyBorder="1" applyAlignment="1">
      <alignment horizontal="center" wrapText="1"/>
    </xf>
    <xf numFmtId="0" fontId="11" fillId="2" borderId="28" xfId="963" applyFont="1" applyFill="1" applyBorder="1" applyAlignment="1">
      <alignment horizontal="center" wrapText="1"/>
    </xf>
    <xf numFmtId="0" fontId="12" fillId="2" borderId="17" xfId="964" applyFont="1" applyFill="1" applyBorder="1" applyAlignment="1">
      <alignment horizontal="left" vertical="top"/>
    </xf>
    <xf numFmtId="164" fontId="12" fillId="2" borderId="16" xfId="965" applyNumberFormat="1" applyFont="1" applyFill="1" applyBorder="1" applyAlignment="1">
      <alignment horizontal="right" vertical="top"/>
    </xf>
    <xf numFmtId="164" fontId="12" fillId="2" borderId="16" xfId="966" applyNumberFormat="1" applyFont="1" applyFill="1" applyBorder="1" applyAlignment="1">
      <alignment horizontal="right" vertical="top"/>
    </xf>
    <xf numFmtId="0" fontId="12" fillId="2" borderId="17" xfId="967" applyFont="1" applyFill="1" applyBorder="1" applyAlignment="1">
      <alignment horizontal="left" vertical="top"/>
    </xf>
    <xf numFmtId="164" fontId="12" fillId="2" borderId="16" xfId="968" applyNumberFormat="1" applyFont="1" applyFill="1" applyBorder="1" applyAlignment="1">
      <alignment horizontal="right" vertical="top"/>
    </xf>
    <xf numFmtId="164" fontId="12" fillId="2" borderId="16" xfId="969" applyNumberFormat="1" applyFont="1" applyFill="1" applyBorder="1" applyAlignment="1">
      <alignment horizontal="right" vertical="top"/>
    </xf>
    <xf numFmtId="0" fontId="12" fillId="2" borderId="10" xfId="970" applyFont="1" applyFill="1" applyBorder="1" applyAlignment="1">
      <alignment horizontal="left" vertical="top" wrapText="1"/>
    </xf>
    <xf numFmtId="164" fontId="12" fillId="2" borderId="11" xfId="971" applyNumberFormat="1" applyFont="1" applyFill="1" applyBorder="1" applyAlignment="1">
      <alignment horizontal="right" vertical="top"/>
    </xf>
    <xf numFmtId="164" fontId="12" fillId="2" borderId="11" xfId="972" applyNumberFormat="1" applyFont="1" applyFill="1" applyBorder="1" applyAlignment="1">
      <alignment horizontal="right" vertical="top"/>
    </xf>
    <xf numFmtId="0" fontId="12" fillId="2" borderId="27" xfId="973" applyFont="1" applyFill="1" applyBorder="1" applyAlignment="1">
      <alignment horizontal="left" wrapText="1"/>
    </xf>
    <xf numFmtId="0" fontId="11" fillId="2" borderId="28" xfId="974" applyFont="1" applyFill="1" applyBorder="1" applyAlignment="1">
      <alignment horizontal="center" wrapText="1"/>
    </xf>
    <xf numFmtId="0" fontId="11" fillId="2" borderId="28" xfId="975" applyFont="1" applyFill="1" applyBorder="1" applyAlignment="1">
      <alignment horizontal="center" wrapText="1"/>
    </xf>
    <xf numFmtId="0" fontId="12" fillId="2" borderId="17" xfId="976" applyFont="1" applyFill="1" applyBorder="1" applyAlignment="1">
      <alignment horizontal="left" vertical="top" wrapText="1"/>
    </xf>
    <xf numFmtId="164" fontId="12" fillId="2" borderId="16" xfId="977" applyNumberFormat="1" applyFont="1" applyFill="1" applyBorder="1" applyAlignment="1">
      <alignment horizontal="right" vertical="top"/>
    </xf>
    <xf numFmtId="164" fontId="12" fillId="2" borderId="16" xfId="978" applyNumberFormat="1" applyFont="1" applyFill="1" applyBorder="1" applyAlignment="1">
      <alignment horizontal="right" vertical="top"/>
    </xf>
    <xf numFmtId="0" fontId="12" fillId="2" borderId="17" xfId="979" applyFont="1" applyFill="1" applyBorder="1" applyAlignment="1">
      <alignment horizontal="left" vertical="top" wrapText="1"/>
    </xf>
    <xf numFmtId="164" fontId="12" fillId="2" borderId="16" xfId="980" applyNumberFormat="1" applyFont="1" applyFill="1" applyBorder="1" applyAlignment="1">
      <alignment horizontal="right" vertical="top"/>
    </xf>
    <xf numFmtId="164" fontId="12" fillId="2" borderId="16" xfId="981" applyNumberFormat="1" applyFont="1" applyFill="1" applyBorder="1" applyAlignment="1">
      <alignment horizontal="right" vertical="top"/>
    </xf>
    <xf numFmtId="0" fontId="12" fillId="2" borderId="10" xfId="982" applyFont="1" applyFill="1" applyBorder="1" applyAlignment="1">
      <alignment horizontal="left" vertical="top" wrapText="1"/>
    </xf>
    <xf numFmtId="164" fontId="12" fillId="2" borderId="11" xfId="983" applyNumberFormat="1" applyFont="1" applyFill="1" applyBorder="1" applyAlignment="1">
      <alignment horizontal="right" vertical="top"/>
    </xf>
    <xf numFmtId="164" fontId="12" fillId="2" borderId="11" xfId="984" applyNumberFormat="1" applyFont="1" applyFill="1" applyBorder="1" applyAlignment="1">
      <alignment horizontal="right" vertical="top"/>
    </xf>
    <xf numFmtId="0" fontId="48" fillId="0" borderId="44" xfId="0" applyFont="1" applyBorder="1" applyAlignment="1">
      <alignment vertical="top"/>
    </xf>
    <xf numFmtId="0" fontId="48" fillId="0" borderId="27" xfId="0" applyFont="1" applyBorder="1" applyAlignment="1">
      <alignment vertical="top" wrapText="1"/>
    </xf>
    <xf numFmtId="0" fontId="48" fillId="0" borderId="28" xfId="0" applyFont="1" applyBorder="1" applyAlignment="1">
      <alignment vertical="top" wrapText="1"/>
    </xf>
    <xf numFmtId="0" fontId="48" fillId="0" borderId="29" xfId="0" applyFont="1" applyBorder="1" applyAlignment="1">
      <alignment vertical="top" wrapText="1"/>
    </xf>
    <xf numFmtId="0" fontId="23" fillId="0" borderId="40" xfId="0" applyFont="1" applyBorder="1"/>
    <xf numFmtId="164" fontId="12" fillId="0" borderId="17" xfId="985" applyNumberFormat="1" applyFont="1" applyBorder="1" applyAlignment="1">
      <alignment horizontal="right" vertical="top"/>
    </xf>
    <xf numFmtId="164" fontId="12" fillId="0" borderId="16" xfId="985" applyNumberFormat="1" applyFont="1" applyBorder="1" applyAlignment="1">
      <alignment horizontal="right" vertical="top"/>
    </xf>
    <xf numFmtId="9" fontId="23" fillId="0" borderId="18" xfId="1" applyFont="1" applyBorder="1"/>
    <xf numFmtId="164" fontId="23" fillId="0" borderId="17" xfId="2" applyNumberFormat="1" applyFont="1" applyBorder="1" applyAlignment="1">
      <alignment horizontal="right" vertical="top"/>
    </xf>
    <xf numFmtId="164" fontId="23" fillId="0" borderId="16" xfId="2" applyNumberFormat="1" applyFont="1" applyBorder="1" applyAlignment="1">
      <alignment horizontal="right" vertical="top"/>
    </xf>
    <xf numFmtId="164" fontId="23" fillId="0" borderId="17" xfId="533" applyNumberFormat="1" applyFont="1" applyBorder="1" applyAlignment="1">
      <alignment horizontal="right" vertical="top"/>
    </xf>
    <xf numFmtId="164" fontId="23" fillId="0" borderId="16" xfId="533" applyNumberFormat="1" applyFont="1" applyBorder="1" applyAlignment="1">
      <alignment horizontal="right" vertical="top"/>
    </xf>
    <xf numFmtId="0" fontId="23" fillId="0" borderId="45" xfId="0" applyFont="1" applyBorder="1"/>
    <xf numFmtId="164" fontId="12" fillId="0" borderId="10" xfId="985" applyNumberFormat="1" applyFont="1" applyBorder="1" applyAlignment="1">
      <alignment horizontal="right" vertical="top"/>
    </xf>
    <xf numFmtId="164" fontId="12" fillId="0" borderId="11" xfId="985" applyNumberFormat="1" applyFont="1" applyBorder="1" applyAlignment="1">
      <alignment horizontal="right" vertical="top"/>
    </xf>
    <xf numFmtId="9" fontId="23" fillId="0" borderId="12" xfId="1" applyFont="1" applyBorder="1"/>
    <xf numFmtId="164" fontId="23" fillId="0" borderId="10" xfId="2" applyNumberFormat="1" applyFont="1" applyBorder="1" applyAlignment="1">
      <alignment horizontal="right" vertical="top"/>
    </xf>
    <xf numFmtId="164" fontId="23" fillId="0" borderId="11" xfId="2" applyNumberFormat="1" applyFont="1" applyBorder="1" applyAlignment="1">
      <alignment horizontal="right" vertical="top"/>
    </xf>
    <xf numFmtId="164" fontId="23" fillId="0" borderId="10" xfId="533" applyNumberFormat="1" applyFont="1" applyBorder="1" applyAlignment="1">
      <alignment horizontal="right" vertical="top"/>
    </xf>
    <xf numFmtId="164" fontId="23" fillId="0" borderId="11" xfId="533" applyNumberFormat="1" applyFont="1" applyBorder="1" applyAlignment="1">
      <alignment horizontal="right" vertical="top"/>
    </xf>
    <xf numFmtId="0" fontId="48" fillId="0" borderId="26" xfId="0" applyFont="1" applyBorder="1" applyAlignment="1">
      <alignment vertical="top"/>
    </xf>
    <xf numFmtId="0" fontId="23" fillId="0" borderId="33" xfId="0" applyFont="1" applyBorder="1"/>
    <xf numFmtId="164" fontId="12" fillId="0" borderId="17" xfId="986" applyNumberFormat="1" applyFont="1" applyBorder="1" applyAlignment="1">
      <alignment horizontal="right" vertical="top"/>
    </xf>
    <xf numFmtId="164" fontId="12" fillId="0" borderId="16" xfId="986" applyNumberFormat="1" applyFont="1" applyBorder="1" applyAlignment="1">
      <alignment horizontal="right" vertical="top"/>
    </xf>
    <xf numFmtId="164" fontId="23" fillId="0" borderId="17" xfId="986" applyNumberFormat="1" applyFont="1" applyBorder="1" applyAlignment="1">
      <alignment horizontal="right" vertical="top"/>
    </xf>
    <xf numFmtId="164" fontId="23" fillId="0" borderId="16" xfId="986" applyNumberFormat="1" applyFont="1" applyBorder="1" applyAlignment="1">
      <alignment horizontal="right" vertical="top"/>
    </xf>
    <xf numFmtId="164" fontId="23" fillId="0" borderId="34" xfId="986" applyNumberFormat="1" applyFont="1" applyBorder="1" applyAlignment="1">
      <alignment horizontal="right" vertical="top"/>
    </xf>
    <xf numFmtId="0" fontId="23" fillId="0" borderId="9" xfId="0" applyFont="1" applyBorder="1"/>
    <xf numFmtId="164" fontId="12" fillId="0" borderId="10" xfId="986" applyNumberFormat="1" applyFont="1" applyBorder="1" applyAlignment="1">
      <alignment horizontal="right" vertical="top"/>
    </xf>
    <xf numFmtId="164" fontId="12" fillId="0" borderId="11" xfId="986" applyNumberFormat="1" applyFont="1" applyBorder="1" applyAlignment="1">
      <alignment horizontal="right" vertical="top"/>
    </xf>
    <xf numFmtId="164" fontId="23" fillId="0" borderId="10" xfId="986" applyNumberFormat="1" applyFont="1" applyBorder="1" applyAlignment="1">
      <alignment horizontal="right" vertical="top"/>
    </xf>
    <xf numFmtId="164" fontId="23" fillId="0" borderId="11" xfId="986" applyNumberFormat="1" applyFont="1" applyBorder="1" applyAlignment="1">
      <alignment horizontal="right" vertical="top"/>
    </xf>
    <xf numFmtId="164" fontId="23" fillId="0" borderId="31" xfId="986" applyNumberFormat="1" applyFont="1" applyBorder="1" applyAlignment="1">
      <alignment horizontal="right" vertical="top"/>
    </xf>
    <xf numFmtId="0" fontId="48" fillId="0" borderId="0" xfId="0" applyFont="1" applyAlignment="1">
      <alignment vertical="top"/>
    </xf>
    <xf numFmtId="0" fontId="23" fillId="0" borderId="0" xfId="0" applyFont="1" applyAlignment="1">
      <alignment vertical="top"/>
    </xf>
    <xf numFmtId="0" fontId="23" fillId="0" borderId="0" xfId="987" applyFont="1" applyAlignment="1">
      <alignment vertical="top"/>
    </xf>
    <xf numFmtId="0" fontId="23" fillId="2" borderId="26" xfId="987" applyFont="1" applyFill="1" applyBorder="1" applyAlignment="1">
      <alignment horizontal="left" vertical="top" wrapText="1"/>
    </xf>
    <xf numFmtId="0" fontId="23" fillId="2" borderId="33" xfId="987" applyFont="1" applyFill="1" applyBorder="1" applyAlignment="1">
      <alignment horizontal="left" vertical="top" wrapText="1"/>
    </xf>
    <xf numFmtId="164" fontId="23" fillId="0" borderId="17" xfId="988" applyNumberFormat="1" applyFont="1" applyBorder="1" applyAlignment="1">
      <alignment horizontal="right" vertical="top"/>
    </xf>
    <xf numFmtId="164" fontId="23" fillId="0" borderId="16" xfId="988" applyNumberFormat="1" applyFont="1" applyBorder="1" applyAlignment="1">
      <alignment horizontal="right" vertical="top"/>
    </xf>
    <xf numFmtId="9" fontId="23" fillId="2" borderId="18" xfId="1" applyFont="1" applyFill="1" applyBorder="1" applyAlignment="1">
      <alignment horizontal="right" vertical="top" wrapText="1"/>
    </xf>
    <xf numFmtId="164" fontId="23" fillId="2" borderId="17" xfId="987" applyNumberFormat="1" applyFont="1" applyFill="1" applyBorder="1" applyAlignment="1">
      <alignment horizontal="right" vertical="top"/>
    </xf>
    <xf numFmtId="164" fontId="23" fillId="2" borderId="16" xfId="987" applyNumberFormat="1" applyFont="1" applyFill="1" applyBorder="1" applyAlignment="1">
      <alignment horizontal="right" vertical="top"/>
    </xf>
    <xf numFmtId="9" fontId="23" fillId="0" borderId="18" xfId="1" applyFont="1" applyBorder="1" applyAlignment="1">
      <alignment vertical="top"/>
    </xf>
    <xf numFmtId="164" fontId="23" fillId="0" borderId="17" xfId="987" applyNumberFormat="1" applyFont="1" applyBorder="1" applyAlignment="1">
      <alignment horizontal="right" vertical="top"/>
    </xf>
    <xf numFmtId="164" fontId="23" fillId="0" borderId="16" xfId="987" applyNumberFormat="1" applyFont="1" applyBorder="1" applyAlignment="1">
      <alignment horizontal="right" vertical="top"/>
    </xf>
    <xf numFmtId="164" fontId="23" fillId="0" borderId="34" xfId="987" applyNumberFormat="1" applyFont="1" applyBorder="1" applyAlignment="1">
      <alignment horizontal="right" vertical="top"/>
    </xf>
    <xf numFmtId="0" fontId="23" fillId="2" borderId="16" xfId="987" applyFont="1" applyFill="1" applyBorder="1" applyAlignment="1">
      <alignment horizontal="right" vertical="top" wrapText="1"/>
    </xf>
    <xf numFmtId="0" fontId="23" fillId="2" borderId="17" xfId="987" applyFont="1" applyFill="1" applyBorder="1" applyAlignment="1">
      <alignment horizontal="right" vertical="top" wrapText="1"/>
    </xf>
    <xf numFmtId="0" fontId="23" fillId="0" borderId="16" xfId="0" applyFont="1" applyBorder="1" applyAlignment="1">
      <alignment vertical="top"/>
    </xf>
    <xf numFmtId="0" fontId="23" fillId="2" borderId="9" xfId="987" applyFont="1" applyFill="1" applyBorder="1" applyAlignment="1">
      <alignment horizontal="left" vertical="top" wrapText="1"/>
    </xf>
    <xf numFmtId="164" fontId="23" fillId="0" borderId="10" xfId="988" applyNumberFormat="1" applyFont="1" applyBorder="1" applyAlignment="1">
      <alignment horizontal="right" vertical="top"/>
    </xf>
    <xf numFmtId="164" fontId="23" fillId="0" borderId="11" xfId="988" applyNumberFormat="1" applyFont="1" applyBorder="1" applyAlignment="1">
      <alignment horizontal="right" vertical="top"/>
    </xf>
    <xf numFmtId="9" fontId="23" fillId="2" borderId="12" xfId="1" applyFont="1" applyFill="1" applyBorder="1" applyAlignment="1">
      <alignment horizontal="right" vertical="top" wrapText="1"/>
    </xf>
    <xf numFmtId="0" fontId="23" fillId="2" borderId="11" xfId="987" applyFont="1" applyFill="1" applyBorder="1" applyAlignment="1">
      <alignment horizontal="right" vertical="top" wrapText="1"/>
    </xf>
    <xf numFmtId="164" fontId="23" fillId="2" borderId="10" xfId="987" applyNumberFormat="1" applyFont="1" applyFill="1" applyBorder="1" applyAlignment="1">
      <alignment horizontal="right" vertical="top"/>
    </xf>
    <xf numFmtId="164" fontId="23" fillId="2" borderId="11" xfId="987" applyNumberFormat="1" applyFont="1" applyFill="1" applyBorder="1" applyAlignment="1">
      <alignment horizontal="right" vertical="top"/>
    </xf>
    <xf numFmtId="9" fontId="23" fillId="0" borderId="12" xfId="1" applyFont="1" applyBorder="1" applyAlignment="1">
      <alignment vertical="top"/>
    </xf>
    <xf numFmtId="164" fontId="23" fillId="0" borderId="10" xfId="987" applyNumberFormat="1" applyFont="1" applyBorder="1" applyAlignment="1">
      <alignment horizontal="right" vertical="top"/>
    </xf>
    <xf numFmtId="164" fontId="23" fillId="0" borderId="11" xfId="987" applyNumberFormat="1" applyFont="1" applyBorder="1" applyAlignment="1">
      <alignment horizontal="right" vertical="top"/>
    </xf>
    <xf numFmtId="164" fontId="23" fillId="0" borderId="31" xfId="987" applyNumberFormat="1" applyFont="1" applyBorder="1" applyAlignment="1">
      <alignment horizontal="right" vertical="top"/>
    </xf>
    <xf numFmtId="0" fontId="23" fillId="0" borderId="0" xfId="987" applyFont="1"/>
    <xf numFmtId="164" fontId="12" fillId="0" borderId="17" xfId="989" applyNumberFormat="1" applyFont="1" applyBorder="1" applyAlignment="1">
      <alignment horizontal="right" vertical="top"/>
    </xf>
    <xf numFmtId="164" fontId="12" fillId="0" borderId="16" xfId="989" applyNumberFormat="1" applyFont="1" applyBorder="1" applyAlignment="1">
      <alignment horizontal="right" vertical="top"/>
    </xf>
    <xf numFmtId="164" fontId="23" fillId="0" borderId="17" xfId="989" applyNumberFormat="1" applyFont="1" applyBorder="1" applyAlignment="1">
      <alignment horizontal="right" vertical="top"/>
    </xf>
    <xf numFmtId="164" fontId="23" fillId="0" borderId="16" xfId="989" applyNumberFormat="1" applyFont="1" applyBorder="1" applyAlignment="1">
      <alignment horizontal="right" vertical="top"/>
    </xf>
    <xf numFmtId="164" fontId="23" fillId="0" borderId="34" xfId="989" applyNumberFormat="1" applyFont="1" applyBorder="1" applyAlignment="1">
      <alignment horizontal="right" vertical="top"/>
    </xf>
    <xf numFmtId="164" fontId="12" fillId="0" borderId="16" xfId="989" applyNumberFormat="1" applyFont="1" applyBorder="1" applyAlignment="1">
      <alignment vertical="top"/>
    </xf>
    <xf numFmtId="0" fontId="23" fillId="2" borderId="10" xfId="987" applyFont="1" applyFill="1" applyBorder="1" applyAlignment="1">
      <alignment horizontal="right" vertical="top" wrapText="1"/>
    </xf>
    <xf numFmtId="164" fontId="12" fillId="0" borderId="11" xfId="989" applyNumberFormat="1" applyFont="1" applyBorder="1" applyAlignment="1">
      <alignment horizontal="right" vertical="top"/>
    </xf>
    <xf numFmtId="0" fontId="23" fillId="2" borderId="11" xfId="987" applyFont="1" applyFill="1" applyBorder="1" applyAlignment="1">
      <alignment vertical="top" wrapText="1"/>
    </xf>
    <xf numFmtId="164" fontId="23" fillId="0" borderId="10" xfId="989" applyNumberFormat="1" applyFont="1" applyBorder="1" applyAlignment="1">
      <alignment horizontal="right" vertical="top"/>
    </xf>
    <xf numFmtId="164" fontId="23" fillId="0" borderId="11" xfId="989" applyNumberFormat="1" applyFont="1" applyBorder="1" applyAlignment="1">
      <alignment horizontal="right" vertical="top"/>
    </xf>
    <xf numFmtId="164" fontId="23" fillId="0" borderId="31" xfId="989" applyNumberFormat="1" applyFont="1" applyBorder="1" applyAlignment="1">
      <alignment horizontal="right" vertical="top"/>
    </xf>
    <xf numFmtId="0" fontId="23" fillId="0" borderId="17" xfId="0" applyFont="1" applyBorder="1"/>
    <xf numFmtId="0" fontId="23" fillId="0" borderId="16" xfId="0" applyFont="1" applyBorder="1"/>
    <xf numFmtId="164" fontId="23" fillId="0" borderId="34" xfId="533" applyNumberFormat="1" applyFont="1" applyBorder="1" applyAlignment="1">
      <alignment horizontal="right" vertical="top"/>
    </xf>
    <xf numFmtId="0" fontId="23" fillId="0" borderId="10" xfId="0" applyFont="1" applyBorder="1"/>
    <xf numFmtId="0" fontId="23" fillId="0" borderId="11" xfId="0" applyFont="1" applyBorder="1"/>
    <xf numFmtId="164" fontId="23" fillId="0" borderId="31" xfId="533" applyNumberFormat="1" applyFont="1" applyBorder="1" applyAlignment="1">
      <alignment horizontal="right" vertical="top"/>
    </xf>
    <xf numFmtId="0" fontId="23" fillId="0" borderId="41" xfId="0" applyFont="1" applyBorder="1"/>
    <xf numFmtId="164" fontId="23" fillId="0" borderId="19" xfId="533" applyNumberFormat="1" applyFont="1" applyBorder="1" applyAlignment="1">
      <alignment horizontal="right" vertical="top"/>
    </xf>
    <xf numFmtId="164" fontId="23" fillId="0" borderId="20" xfId="533" applyNumberFormat="1" applyFont="1" applyBorder="1" applyAlignment="1">
      <alignment horizontal="right" vertical="top"/>
    </xf>
    <xf numFmtId="0" fontId="11" fillId="2" borderId="27" xfId="990" applyFont="1" applyFill="1" applyBorder="1" applyAlignment="1">
      <alignment horizontal="left" vertical="top" wrapText="1"/>
    </xf>
    <xf numFmtId="0" fontId="11" fillId="2" borderId="28" xfId="991" applyFont="1" applyFill="1" applyBorder="1" applyAlignment="1">
      <alignment horizontal="center" vertical="top" wrapText="1"/>
    </xf>
    <xf numFmtId="0" fontId="11" fillId="2" borderId="28" xfId="985" applyFont="1" applyFill="1" applyBorder="1" applyAlignment="1">
      <alignment horizontal="center" vertical="top" wrapText="1"/>
    </xf>
    <xf numFmtId="0" fontId="11" fillId="2" borderId="29" xfId="985" applyFont="1" applyFill="1" applyBorder="1" applyAlignment="1">
      <alignment horizontal="center" vertical="top" wrapText="1"/>
    </xf>
    <xf numFmtId="0" fontId="12" fillId="2" borderId="17" xfId="992" applyFont="1" applyFill="1" applyBorder="1" applyAlignment="1">
      <alignment horizontal="left" vertical="top" wrapText="1"/>
    </xf>
    <xf numFmtId="164" fontId="12" fillId="2" borderId="16" xfId="993" applyNumberFormat="1" applyFont="1" applyFill="1" applyBorder="1" applyAlignment="1">
      <alignment horizontal="right" vertical="top"/>
    </xf>
    <xf numFmtId="164" fontId="50" fillId="2" borderId="16" xfId="985" applyNumberFormat="1" applyFont="1" applyFill="1" applyBorder="1" applyAlignment="1">
      <alignment horizontal="right" vertical="top"/>
    </xf>
    <xf numFmtId="164" fontId="50" fillId="2" borderId="18" xfId="985" applyNumberFormat="1" applyFont="1" applyFill="1" applyBorder="1" applyAlignment="1">
      <alignment horizontal="right" vertical="top"/>
    </xf>
    <xf numFmtId="0" fontId="12" fillId="2" borderId="17" xfId="994" applyFont="1" applyFill="1" applyBorder="1" applyAlignment="1">
      <alignment horizontal="left" vertical="top" wrapText="1"/>
    </xf>
    <xf numFmtId="164" fontId="12" fillId="2" borderId="16" xfId="995" applyNumberFormat="1" applyFont="1" applyFill="1" applyBorder="1" applyAlignment="1">
      <alignment horizontal="right" vertical="top"/>
    </xf>
    <xf numFmtId="0" fontId="12" fillId="2" borderId="10" xfId="996" applyFont="1" applyFill="1" applyBorder="1" applyAlignment="1">
      <alignment horizontal="left" vertical="top" wrapText="1"/>
    </xf>
    <xf numFmtId="164" fontId="12" fillId="2" borderId="11" xfId="997" applyNumberFormat="1" applyFont="1" applyFill="1" applyBorder="1" applyAlignment="1">
      <alignment horizontal="right" vertical="top"/>
    </xf>
    <xf numFmtId="164" fontId="50" fillId="2" borderId="11" xfId="985" applyNumberFormat="1" applyFont="1" applyFill="1" applyBorder="1" applyAlignment="1">
      <alignment horizontal="right" vertical="top"/>
    </xf>
    <xf numFmtId="164" fontId="50" fillId="2" borderId="12" xfId="985" applyNumberFormat="1" applyFont="1" applyFill="1" applyBorder="1" applyAlignment="1">
      <alignment horizontal="right" vertical="top"/>
    </xf>
    <xf numFmtId="0" fontId="11" fillId="2" borderId="27" xfId="998" applyFont="1" applyFill="1" applyBorder="1" applyAlignment="1">
      <alignment horizontal="left" vertical="top" wrapText="1"/>
    </xf>
    <xf numFmtId="0" fontId="11" fillId="2" borderId="28" xfId="999" applyFont="1" applyFill="1" applyBorder="1" applyAlignment="1">
      <alignment horizontal="center" vertical="top" wrapText="1"/>
    </xf>
    <xf numFmtId="0" fontId="11" fillId="2" borderId="28" xfId="987" applyFont="1" applyFill="1" applyBorder="1" applyAlignment="1">
      <alignment horizontal="center" vertical="top" wrapText="1"/>
    </xf>
    <xf numFmtId="0" fontId="11" fillId="2" borderId="29" xfId="987" applyFont="1" applyFill="1" applyBorder="1" applyAlignment="1">
      <alignment horizontal="center" vertical="top" wrapText="1"/>
    </xf>
    <xf numFmtId="0" fontId="12" fillId="2" borderId="17" xfId="1000" applyFont="1" applyFill="1" applyBorder="1" applyAlignment="1">
      <alignment horizontal="left" vertical="top" wrapText="1"/>
    </xf>
    <xf numFmtId="164" fontId="12" fillId="2" borderId="16" xfId="1001" applyNumberFormat="1" applyFont="1" applyFill="1" applyBorder="1" applyAlignment="1">
      <alignment horizontal="right" vertical="top"/>
    </xf>
    <xf numFmtId="164" fontId="50" fillId="2" borderId="16" xfId="987" applyNumberFormat="1" applyFont="1" applyFill="1" applyBorder="1" applyAlignment="1">
      <alignment horizontal="right" vertical="top"/>
    </xf>
    <xf numFmtId="164" fontId="50" fillId="2" borderId="18" xfId="987" applyNumberFormat="1" applyFont="1" applyFill="1" applyBorder="1" applyAlignment="1">
      <alignment horizontal="right" vertical="top"/>
    </xf>
    <xf numFmtId="0" fontId="12" fillId="2" borderId="17" xfId="1002" applyFont="1" applyFill="1" applyBorder="1" applyAlignment="1">
      <alignment horizontal="left" vertical="top" wrapText="1"/>
    </xf>
    <xf numFmtId="164" fontId="12" fillId="2" borderId="16" xfId="1003" applyNumberFormat="1" applyFont="1" applyFill="1" applyBorder="1" applyAlignment="1">
      <alignment horizontal="right" vertical="top"/>
    </xf>
    <xf numFmtId="0" fontId="12" fillId="2" borderId="10" xfId="1004" applyFont="1" applyFill="1" applyBorder="1" applyAlignment="1">
      <alignment horizontal="left" vertical="top" wrapText="1"/>
    </xf>
    <xf numFmtId="164" fontId="12" fillId="2" borderId="11" xfId="1005" applyNumberFormat="1" applyFont="1" applyFill="1" applyBorder="1" applyAlignment="1">
      <alignment horizontal="right" vertical="top"/>
    </xf>
    <xf numFmtId="164" fontId="50" fillId="2" borderId="11" xfId="987" applyNumberFormat="1" applyFont="1" applyFill="1" applyBorder="1" applyAlignment="1">
      <alignment horizontal="right" vertical="top"/>
    </xf>
    <xf numFmtId="164" fontId="50" fillId="2" borderId="12" xfId="987" applyNumberFormat="1" applyFont="1" applyFill="1" applyBorder="1" applyAlignment="1">
      <alignment horizontal="right" vertical="top"/>
    </xf>
    <xf numFmtId="0" fontId="12" fillId="2" borderId="27" xfId="1006" applyFont="1" applyFill="1" applyBorder="1" applyAlignment="1">
      <alignment horizontal="left" wrapText="1"/>
    </xf>
    <xf numFmtId="0" fontId="11" fillId="2" borderId="28" xfId="1007" applyFont="1" applyFill="1" applyBorder="1" applyAlignment="1">
      <alignment horizontal="center" wrapText="1"/>
    </xf>
    <xf numFmtId="0" fontId="11" fillId="2" borderId="28" xfId="1008" applyFont="1" applyFill="1" applyBorder="1" applyAlignment="1">
      <alignment horizontal="center" wrapText="1"/>
    </xf>
    <xf numFmtId="0" fontId="11" fillId="2" borderId="29" xfId="1008" applyFont="1" applyFill="1" applyBorder="1" applyAlignment="1">
      <alignment horizontal="center" wrapText="1"/>
    </xf>
    <xf numFmtId="0" fontId="12" fillId="2" borderId="17" xfId="1009" applyFont="1" applyFill="1" applyBorder="1" applyAlignment="1">
      <alignment horizontal="left" vertical="top" wrapText="1"/>
    </xf>
    <xf numFmtId="164" fontId="12" fillId="2" borderId="16" xfId="1010" applyNumberFormat="1" applyFont="1" applyFill="1" applyBorder="1" applyAlignment="1">
      <alignment horizontal="right" vertical="top"/>
    </xf>
    <xf numFmtId="164" fontId="12" fillId="2" borderId="16" xfId="1008" applyNumberFormat="1" applyFont="1" applyFill="1" applyBorder="1" applyAlignment="1">
      <alignment horizontal="right" vertical="top"/>
    </xf>
    <xf numFmtId="164" fontId="12" fillId="2" borderId="18" xfId="1008" applyNumberFormat="1" applyFont="1" applyFill="1" applyBorder="1" applyAlignment="1">
      <alignment horizontal="right" vertical="top"/>
    </xf>
    <xf numFmtId="0" fontId="12" fillId="2" borderId="10" xfId="1011" applyFont="1" applyFill="1" applyBorder="1" applyAlignment="1">
      <alignment horizontal="left" vertical="top" wrapText="1"/>
    </xf>
    <xf numFmtId="164" fontId="12" fillId="2" borderId="11" xfId="1012" applyNumberFormat="1" applyFont="1" applyFill="1" applyBorder="1" applyAlignment="1">
      <alignment horizontal="right" vertical="top"/>
    </xf>
    <xf numFmtId="164" fontId="12" fillId="2" borderId="11" xfId="1008" applyNumberFormat="1" applyFont="1" applyFill="1" applyBorder="1" applyAlignment="1">
      <alignment horizontal="right" vertical="top"/>
    </xf>
    <xf numFmtId="164" fontId="12" fillId="2" borderId="12" xfId="1008" applyNumberFormat="1" applyFont="1" applyFill="1" applyBorder="1" applyAlignment="1">
      <alignment horizontal="right" vertical="top"/>
    </xf>
    <xf numFmtId="0" fontId="11" fillId="2" borderId="27" xfId="1013" applyFont="1" applyFill="1" applyBorder="1" applyAlignment="1">
      <alignment horizontal="left" vertical="top" wrapText="1"/>
    </xf>
    <xf numFmtId="0" fontId="11" fillId="0" borderId="28" xfId="1014" applyFont="1" applyBorder="1" applyAlignment="1">
      <alignment horizontal="center" vertical="top" wrapText="1"/>
    </xf>
    <xf numFmtId="0" fontId="11" fillId="0" borderId="28" xfId="1015" applyFont="1" applyBorder="1" applyAlignment="1">
      <alignment horizontal="center" vertical="top" wrapText="1"/>
    </xf>
    <xf numFmtId="0" fontId="11" fillId="0" borderId="29" xfId="1015" applyFont="1" applyBorder="1" applyAlignment="1">
      <alignment horizontal="center" vertical="top" wrapText="1"/>
    </xf>
    <xf numFmtId="0" fontId="12" fillId="2" borderId="17" xfId="1016" applyFont="1" applyFill="1" applyBorder="1" applyAlignment="1">
      <alignment horizontal="left" vertical="top" wrapText="1"/>
    </xf>
    <xf numFmtId="164" fontId="12" fillId="0" borderId="16" xfId="1017" applyNumberFormat="1" applyFont="1" applyBorder="1" applyAlignment="1">
      <alignment horizontal="right" vertical="top"/>
    </xf>
    <xf numFmtId="164" fontId="50" fillId="0" borderId="16" xfId="1015" applyNumberFormat="1" applyFont="1" applyBorder="1" applyAlignment="1">
      <alignment horizontal="right" vertical="top"/>
    </xf>
    <xf numFmtId="164" fontId="50" fillId="0" borderId="18" xfId="1015" applyNumberFormat="1" applyFont="1" applyBorder="1" applyAlignment="1">
      <alignment horizontal="right" vertical="top"/>
    </xf>
    <xf numFmtId="0" fontId="12" fillId="2" borderId="17" xfId="1018" applyFont="1" applyFill="1" applyBorder="1" applyAlignment="1">
      <alignment horizontal="left" vertical="top" wrapText="1"/>
    </xf>
    <xf numFmtId="164" fontId="12" fillId="0" borderId="16" xfId="1019" applyNumberFormat="1" applyFont="1" applyBorder="1" applyAlignment="1">
      <alignment horizontal="right" vertical="top"/>
    </xf>
    <xf numFmtId="0" fontId="12" fillId="2" borderId="10" xfId="1020" applyFont="1" applyFill="1" applyBorder="1" applyAlignment="1">
      <alignment horizontal="left" vertical="top" wrapText="1"/>
    </xf>
    <xf numFmtId="164" fontId="12" fillId="0" borderId="11" xfId="1021" applyNumberFormat="1" applyFont="1" applyBorder="1" applyAlignment="1">
      <alignment horizontal="right" vertical="top"/>
    </xf>
    <xf numFmtId="164" fontId="50" fillId="0" borderId="11" xfId="1015" applyNumberFormat="1" applyFont="1" applyBorder="1" applyAlignment="1">
      <alignment horizontal="right" vertical="top"/>
    </xf>
    <xf numFmtId="164" fontId="50" fillId="0" borderId="12" xfId="1015" applyNumberFormat="1" applyFont="1" applyBorder="1" applyAlignment="1">
      <alignment horizontal="right" vertical="top"/>
    </xf>
    <xf numFmtId="0" fontId="11" fillId="2" borderId="16" xfId="1022" applyFont="1" applyFill="1" applyBorder="1" applyAlignment="1">
      <alignment horizontal="left" vertical="top" wrapText="1"/>
    </xf>
    <xf numFmtId="0" fontId="11" fillId="2" borderId="16" xfId="1023" applyFont="1" applyFill="1" applyBorder="1" applyAlignment="1">
      <alignment horizontal="center" vertical="top" wrapText="1"/>
    </xf>
    <xf numFmtId="0" fontId="11" fillId="2" borderId="16" xfId="1024" applyFont="1" applyFill="1" applyBorder="1" applyAlignment="1">
      <alignment horizontal="center" vertical="top" wrapText="1"/>
    </xf>
    <xf numFmtId="0" fontId="12" fillId="2" borderId="16" xfId="1025" applyFont="1" applyFill="1" applyBorder="1" applyAlignment="1">
      <alignment horizontal="left" vertical="top" wrapText="1"/>
    </xf>
    <xf numFmtId="164" fontId="12" fillId="2" borderId="16" xfId="1026" applyNumberFormat="1" applyFont="1" applyFill="1" applyBorder="1" applyAlignment="1">
      <alignment horizontal="right" vertical="top"/>
    </xf>
    <xf numFmtId="164" fontId="50" fillId="2" borderId="16" xfId="1024" applyNumberFormat="1" applyFont="1" applyFill="1" applyBorder="1" applyAlignment="1">
      <alignment horizontal="right" vertical="top"/>
    </xf>
    <xf numFmtId="0" fontId="12" fillId="2" borderId="16" xfId="1027" applyFont="1" applyFill="1" applyBorder="1" applyAlignment="1">
      <alignment horizontal="left" vertical="top" wrapText="1"/>
    </xf>
    <xf numFmtId="164" fontId="12" fillId="2" borderId="16" xfId="1028" applyNumberFormat="1" applyFont="1" applyFill="1" applyBorder="1" applyAlignment="1">
      <alignment horizontal="right" vertical="top"/>
    </xf>
    <xf numFmtId="0" fontId="12" fillId="2" borderId="16" xfId="1029" applyFont="1" applyFill="1" applyBorder="1" applyAlignment="1">
      <alignment horizontal="left" vertical="top" wrapText="1"/>
    </xf>
    <xf numFmtId="164" fontId="12" fillId="2" borderId="16" xfId="1030" applyNumberFormat="1" applyFont="1" applyFill="1" applyBorder="1" applyAlignment="1">
      <alignment horizontal="right" vertical="top"/>
    </xf>
    <xf numFmtId="0" fontId="12" fillId="0" borderId="16" xfId="1031" applyFont="1" applyBorder="1" applyAlignment="1">
      <alignment horizontal="left" vertical="top" wrapText="1"/>
    </xf>
    <xf numFmtId="0" fontId="11" fillId="0" borderId="16" xfId="1032" applyFont="1" applyBorder="1" applyAlignment="1">
      <alignment horizontal="center" vertical="top" wrapText="1"/>
    </xf>
    <xf numFmtId="0" fontId="11" fillId="0" borderId="16" xfId="1033" applyFont="1" applyBorder="1" applyAlignment="1">
      <alignment horizontal="center" vertical="top" wrapText="1"/>
    </xf>
    <xf numFmtId="0" fontId="12" fillId="2" borderId="16" xfId="1034" applyFont="1" applyFill="1" applyBorder="1" applyAlignment="1">
      <alignment horizontal="left" vertical="top" wrapText="1"/>
    </xf>
    <xf numFmtId="164" fontId="12" fillId="0" borderId="16" xfId="1035" applyNumberFormat="1" applyFont="1" applyBorder="1" applyAlignment="1">
      <alignment horizontal="right" vertical="top"/>
    </xf>
    <xf numFmtId="164" fontId="50" fillId="0" borderId="16" xfId="1033" applyNumberFormat="1" applyFont="1" applyBorder="1" applyAlignment="1">
      <alignment horizontal="right" vertical="top"/>
    </xf>
    <xf numFmtId="0" fontId="12" fillId="2" borderId="16" xfId="1036" applyFont="1" applyFill="1" applyBorder="1" applyAlignment="1">
      <alignment horizontal="left" vertical="top" wrapText="1"/>
    </xf>
    <xf numFmtId="164" fontId="12" fillId="0" borderId="16" xfId="1037" applyNumberFormat="1" applyFont="1" applyBorder="1" applyAlignment="1">
      <alignment horizontal="right" vertical="top"/>
    </xf>
    <xf numFmtId="0" fontId="12" fillId="2" borderId="16" xfId="1038" applyFont="1" applyFill="1" applyBorder="1" applyAlignment="1">
      <alignment horizontal="left" vertical="top" wrapText="1"/>
    </xf>
    <xf numFmtId="164" fontId="12" fillId="0" borderId="16" xfId="1039" applyNumberFormat="1" applyFont="1" applyBorder="1" applyAlignment="1">
      <alignment horizontal="right" vertical="top"/>
    </xf>
    <xf numFmtId="0" fontId="12" fillId="2" borderId="16" xfId="1031" applyFont="1" applyFill="1" applyBorder="1" applyAlignment="1">
      <alignment horizontal="left" vertical="top" wrapText="1"/>
    </xf>
    <xf numFmtId="0" fontId="11" fillId="2" borderId="16" xfId="1032" applyFont="1" applyFill="1" applyBorder="1" applyAlignment="1">
      <alignment horizontal="center" vertical="top" wrapText="1"/>
    </xf>
    <xf numFmtId="0" fontId="11" fillId="2" borderId="16" xfId="1033" applyFont="1" applyFill="1" applyBorder="1" applyAlignment="1">
      <alignment horizontal="center" vertical="top" wrapText="1"/>
    </xf>
    <xf numFmtId="0" fontId="12" fillId="2" borderId="27" xfId="1040" applyFont="1" applyFill="1" applyBorder="1" applyAlignment="1">
      <alignment horizontal="left" vertical="top" wrapText="1"/>
    </xf>
    <xf numFmtId="0" fontId="11" fillId="2" borderId="28" xfId="1041" applyFont="1" applyFill="1" applyBorder="1" applyAlignment="1">
      <alignment horizontal="center" vertical="top" wrapText="1"/>
    </xf>
    <xf numFmtId="0" fontId="11" fillId="2" borderId="28" xfId="1042" applyFont="1" applyFill="1" applyBorder="1" applyAlignment="1">
      <alignment horizontal="center" vertical="top" wrapText="1"/>
    </xf>
    <xf numFmtId="0" fontId="11" fillId="2" borderId="29" xfId="1042" applyFont="1" applyFill="1" applyBorder="1" applyAlignment="1">
      <alignment horizontal="center" vertical="top" wrapText="1"/>
    </xf>
    <xf numFmtId="0" fontId="50" fillId="2" borderId="17" xfId="1042" applyFont="1" applyFill="1" applyBorder="1" applyAlignment="1">
      <alignment horizontal="left" vertical="top" wrapText="1"/>
    </xf>
    <xf numFmtId="164" fontId="12" fillId="2" borderId="16" xfId="1043" applyNumberFormat="1" applyFont="1" applyFill="1" applyBorder="1" applyAlignment="1">
      <alignment horizontal="right" vertical="top"/>
    </xf>
    <xf numFmtId="164" fontId="50" fillId="2" borderId="16" xfId="1042" applyNumberFormat="1" applyFont="1" applyFill="1" applyBorder="1" applyAlignment="1">
      <alignment horizontal="right" vertical="top"/>
    </xf>
    <xf numFmtId="164" fontId="50" fillId="2" borderId="18" xfId="1042" applyNumberFormat="1" applyFont="1" applyFill="1" applyBorder="1" applyAlignment="1">
      <alignment horizontal="right" vertical="top"/>
    </xf>
    <xf numFmtId="164" fontId="12" fillId="2" borderId="16" xfId="1044" applyNumberFormat="1" applyFont="1" applyFill="1" applyBorder="1" applyAlignment="1">
      <alignment horizontal="right" vertical="top"/>
    </xf>
    <xf numFmtId="0" fontId="12" fillId="2" borderId="10" xfId="1045" applyFont="1" applyFill="1" applyBorder="1" applyAlignment="1">
      <alignment horizontal="left" vertical="top" wrapText="1"/>
    </xf>
    <xf numFmtId="164" fontId="12" fillId="2" borderId="11" xfId="1046" applyNumberFormat="1" applyFont="1" applyFill="1" applyBorder="1" applyAlignment="1">
      <alignment horizontal="right" vertical="top"/>
    </xf>
    <xf numFmtId="164" fontId="50" fillId="2" borderId="11" xfId="1042" applyNumberFormat="1" applyFont="1" applyFill="1" applyBorder="1" applyAlignment="1">
      <alignment horizontal="right" vertical="top"/>
    </xf>
    <xf numFmtId="164" fontId="50" fillId="2" borderId="12" xfId="1042" applyNumberFormat="1" applyFont="1" applyFill="1" applyBorder="1" applyAlignment="1">
      <alignment horizontal="right" vertical="top"/>
    </xf>
    <xf numFmtId="0" fontId="12" fillId="2" borderId="27" xfId="1047" applyFont="1" applyFill="1" applyBorder="1" applyAlignment="1">
      <alignment horizontal="left" vertical="top" wrapText="1"/>
    </xf>
    <xf numFmtId="0" fontId="11" fillId="2" borderId="28" xfId="1048" applyFont="1" applyFill="1" applyBorder="1" applyAlignment="1">
      <alignment horizontal="center" vertical="top" wrapText="1"/>
    </xf>
    <xf numFmtId="0" fontId="11" fillId="2" borderId="28" xfId="1049" applyFont="1" applyFill="1" applyBorder="1" applyAlignment="1">
      <alignment horizontal="center" vertical="top" wrapText="1"/>
    </xf>
    <xf numFmtId="0" fontId="11" fillId="2" borderId="29" xfId="1049" applyFont="1" applyFill="1" applyBorder="1" applyAlignment="1">
      <alignment horizontal="center" vertical="top" wrapText="1"/>
    </xf>
    <xf numFmtId="0" fontId="12" fillId="2" borderId="17" xfId="1050" applyFont="1" applyFill="1" applyBorder="1" applyAlignment="1">
      <alignment horizontal="left" vertical="top" wrapText="1"/>
    </xf>
    <xf numFmtId="164" fontId="12" fillId="2" borderId="16" xfId="1051" applyNumberFormat="1" applyFont="1" applyFill="1" applyBorder="1" applyAlignment="1">
      <alignment horizontal="right" vertical="top"/>
    </xf>
    <xf numFmtId="164" fontId="50" fillId="2" borderId="16" xfId="1049" applyNumberFormat="1" applyFont="1" applyFill="1" applyBorder="1" applyAlignment="1">
      <alignment horizontal="right" vertical="top"/>
    </xf>
    <xf numFmtId="164" fontId="50" fillId="2" borderId="18" xfId="1049" applyNumberFormat="1" applyFont="1" applyFill="1" applyBorder="1" applyAlignment="1">
      <alignment horizontal="right" vertical="top"/>
    </xf>
    <xf numFmtId="0" fontId="12" fillId="2" borderId="17" xfId="1052" applyFont="1" applyFill="1" applyBorder="1" applyAlignment="1">
      <alignment horizontal="left" vertical="top" wrapText="1"/>
    </xf>
    <xf numFmtId="164" fontId="12" fillId="2" borderId="16" xfId="1053" applyNumberFormat="1" applyFont="1" applyFill="1" applyBorder="1" applyAlignment="1">
      <alignment horizontal="right" vertical="top"/>
    </xf>
    <xf numFmtId="0" fontId="12" fillId="2" borderId="10" xfId="1054" applyFont="1" applyFill="1" applyBorder="1" applyAlignment="1">
      <alignment horizontal="left" vertical="top" wrapText="1"/>
    </xf>
    <xf numFmtId="164" fontId="12" fillId="2" borderId="11" xfId="1055" applyNumberFormat="1" applyFont="1" applyFill="1" applyBorder="1" applyAlignment="1">
      <alignment horizontal="right" vertical="top"/>
    </xf>
    <xf numFmtId="164" fontId="50" fillId="2" borderId="11" xfId="1049" applyNumberFormat="1" applyFont="1" applyFill="1" applyBorder="1" applyAlignment="1">
      <alignment horizontal="right" vertical="top"/>
    </xf>
    <xf numFmtId="164" fontId="50" fillId="2" borderId="12" xfId="1049" applyNumberFormat="1" applyFont="1" applyFill="1" applyBorder="1" applyAlignment="1">
      <alignment horizontal="right" vertical="top"/>
    </xf>
    <xf numFmtId="0" fontId="11" fillId="2" borderId="27" xfId="1056" applyFont="1" applyFill="1" applyBorder="1" applyAlignment="1">
      <alignment horizontal="left" vertical="top" wrapText="1"/>
    </xf>
    <xf numFmtId="0" fontId="11" fillId="2" borderId="28" xfId="1057" applyFont="1" applyFill="1" applyBorder="1" applyAlignment="1">
      <alignment horizontal="center" vertical="top" wrapText="1"/>
    </xf>
    <xf numFmtId="0" fontId="11" fillId="2" borderId="28" xfId="986" applyFont="1" applyFill="1" applyBorder="1" applyAlignment="1">
      <alignment horizontal="center" vertical="top" wrapText="1"/>
    </xf>
    <xf numFmtId="0" fontId="11" fillId="2" borderId="29" xfId="986" applyFont="1" applyFill="1" applyBorder="1" applyAlignment="1">
      <alignment horizontal="center" vertical="top" wrapText="1"/>
    </xf>
    <xf numFmtId="0" fontId="12" fillId="2" borderId="17" xfId="1058" applyFont="1" applyFill="1" applyBorder="1" applyAlignment="1">
      <alignment horizontal="left" vertical="top" wrapText="1"/>
    </xf>
    <xf numFmtId="164" fontId="12" fillId="2" borderId="16" xfId="1059" applyNumberFormat="1" applyFont="1" applyFill="1" applyBorder="1" applyAlignment="1">
      <alignment horizontal="right" vertical="top"/>
    </xf>
    <xf numFmtId="164" fontId="50" fillId="2" borderId="16" xfId="986" applyNumberFormat="1" applyFont="1" applyFill="1" applyBorder="1" applyAlignment="1">
      <alignment horizontal="right" vertical="top"/>
    </xf>
    <xf numFmtId="164" fontId="50" fillId="2" borderId="18" xfId="986" applyNumberFormat="1" applyFont="1" applyFill="1" applyBorder="1" applyAlignment="1">
      <alignment horizontal="right" vertical="top"/>
    </xf>
    <xf numFmtId="0" fontId="12" fillId="2" borderId="17" xfId="1060" applyFont="1" applyFill="1" applyBorder="1" applyAlignment="1">
      <alignment horizontal="left" vertical="top" wrapText="1"/>
    </xf>
    <xf numFmtId="164" fontId="12" fillId="2" borderId="16" xfId="1061" applyNumberFormat="1" applyFont="1" applyFill="1" applyBorder="1" applyAlignment="1">
      <alignment horizontal="right" vertical="top"/>
    </xf>
    <xf numFmtId="0" fontId="12" fillId="2" borderId="10" xfId="1062" applyFont="1" applyFill="1" applyBorder="1" applyAlignment="1">
      <alignment horizontal="left" vertical="top" wrapText="1"/>
    </xf>
    <xf numFmtId="164" fontId="12" fillId="2" borderId="11" xfId="1063" applyNumberFormat="1" applyFont="1" applyFill="1" applyBorder="1" applyAlignment="1">
      <alignment horizontal="right" vertical="top"/>
    </xf>
    <xf numFmtId="164" fontId="50" fillId="2" borderId="11" xfId="986" applyNumberFormat="1" applyFont="1" applyFill="1" applyBorder="1" applyAlignment="1">
      <alignment horizontal="right" vertical="top"/>
    </xf>
    <xf numFmtId="164" fontId="50" fillId="2" borderId="12" xfId="986" applyNumberFormat="1" applyFont="1" applyFill="1" applyBorder="1" applyAlignment="1">
      <alignment horizontal="right" vertical="top"/>
    </xf>
    <xf numFmtId="0" fontId="11" fillId="2" borderId="27" xfId="1064" applyFont="1" applyFill="1" applyBorder="1" applyAlignment="1">
      <alignment horizontal="left" vertical="top" wrapText="1"/>
    </xf>
    <xf numFmtId="0" fontId="11" fillId="2" borderId="28" xfId="1065" applyFont="1" applyFill="1" applyBorder="1" applyAlignment="1">
      <alignment horizontal="center" vertical="top" wrapText="1"/>
    </xf>
    <xf numFmtId="0" fontId="11" fillId="2" borderId="28" xfId="989" applyFont="1" applyFill="1" applyBorder="1" applyAlignment="1">
      <alignment horizontal="center" vertical="top" wrapText="1"/>
    </xf>
    <xf numFmtId="0" fontId="11" fillId="0" borderId="29" xfId="1066" applyFont="1" applyBorder="1" applyAlignment="1">
      <alignment horizontal="center" vertical="top" wrapText="1"/>
    </xf>
    <xf numFmtId="0" fontId="12" fillId="2" borderId="17" xfId="1067" applyFont="1" applyFill="1" applyBorder="1" applyAlignment="1">
      <alignment horizontal="left" vertical="top" wrapText="1"/>
    </xf>
    <xf numFmtId="164" fontId="12" fillId="2" borderId="16" xfId="1068" applyNumberFormat="1" applyFont="1" applyFill="1" applyBorder="1" applyAlignment="1">
      <alignment horizontal="right" vertical="top"/>
    </xf>
    <xf numFmtId="164" fontId="12" fillId="2" borderId="16" xfId="989" applyNumberFormat="1" applyFont="1" applyFill="1" applyBorder="1" applyAlignment="1">
      <alignment horizontal="right" vertical="top"/>
    </xf>
    <xf numFmtId="164" fontId="51" fillId="0" borderId="18" xfId="1066" applyNumberFormat="1" applyFont="1" applyBorder="1" applyAlignment="1">
      <alignment horizontal="right" vertical="top"/>
    </xf>
    <xf numFmtId="0" fontId="12" fillId="2" borderId="17" xfId="1069" applyFont="1" applyFill="1" applyBorder="1" applyAlignment="1">
      <alignment horizontal="left" vertical="top" wrapText="1"/>
    </xf>
    <xf numFmtId="164" fontId="12" fillId="2" borderId="16" xfId="1070" applyNumberFormat="1" applyFont="1" applyFill="1" applyBorder="1" applyAlignment="1">
      <alignment horizontal="right" vertical="top"/>
    </xf>
    <xf numFmtId="0" fontId="12" fillId="0" borderId="18" xfId="0" applyFont="1" applyBorder="1" applyAlignment="1">
      <alignment vertical="top"/>
    </xf>
    <xf numFmtId="0" fontId="12" fillId="2" borderId="10" xfId="1071" applyFont="1" applyFill="1" applyBorder="1" applyAlignment="1">
      <alignment horizontal="left" vertical="top" wrapText="1"/>
    </xf>
    <xf numFmtId="164" fontId="12" fillId="2" borderId="11" xfId="1072" applyNumberFormat="1" applyFont="1" applyFill="1" applyBorder="1" applyAlignment="1">
      <alignment horizontal="right" vertical="top"/>
    </xf>
    <xf numFmtId="164" fontId="12" fillId="2" borderId="11" xfId="989" applyNumberFormat="1" applyFont="1" applyFill="1" applyBorder="1" applyAlignment="1">
      <alignment horizontal="right" vertical="top"/>
    </xf>
    <xf numFmtId="164" fontId="51" fillId="0" borderId="12" xfId="1066" applyNumberFormat="1" applyFont="1" applyBorder="1" applyAlignment="1">
      <alignment horizontal="right" vertical="top"/>
    </xf>
    <xf numFmtId="0" fontId="12" fillId="2" borderId="27" xfId="1073" applyFont="1" applyFill="1" applyBorder="1" applyAlignment="1">
      <alignment horizontal="left" vertical="top" wrapText="1"/>
    </xf>
    <xf numFmtId="0" fontId="11" fillId="2" borderId="28" xfId="1074" applyFont="1" applyFill="1" applyBorder="1" applyAlignment="1">
      <alignment horizontal="center" vertical="top" wrapText="1"/>
    </xf>
    <xf numFmtId="0" fontId="11" fillId="2" borderId="28" xfId="1075" applyFont="1" applyFill="1" applyBorder="1" applyAlignment="1">
      <alignment horizontal="center" vertical="top" wrapText="1"/>
    </xf>
    <xf numFmtId="0" fontId="11" fillId="2" borderId="29" xfId="1075" applyFont="1" applyFill="1" applyBorder="1" applyAlignment="1">
      <alignment horizontal="center" vertical="top" wrapText="1"/>
    </xf>
    <xf numFmtId="0" fontId="12" fillId="2" borderId="17" xfId="1076" applyFont="1" applyFill="1" applyBorder="1" applyAlignment="1">
      <alignment horizontal="left" vertical="top" wrapText="1"/>
    </xf>
    <xf numFmtId="164" fontId="12" fillId="2" borderId="16" xfId="1077" applyNumberFormat="1" applyFont="1" applyFill="1" applyBorder="1" applyAlignment="1">
      <alignment horizontal="right" vertical="top"/>
    </xf>
    <xf numFmtId="164" fontId="50" fillId="2" borderId="16" xfId="1075" applyNumberFormat="1" applyFont="1" applyFill="1" applyBorder="1" applyAlignment="1">
      <alignment horizontal="right" vertical="top"/>
    </xf>
    <xf numFmtId="164" fontId="50" fillId="2" borderId="18" xfId="1075" applyNumberFormat="1" applyFont="1" applyFill="1" applyBorder="1" applyAlignment="1">
      <alignment horizontal="right" vertical="top"/>
    </xf>
    <xf numFmtId="164" fontId="12" fillId="2" borderId="18" xfId="1077" applyNumberFormat="1" applyFont="1" applyFill="1" applyBorder="1" applyAlignment="1">
      <alignment horizontal="right" vertical="top"/>
    </xf>
    <xf numFmtId="0" fontId="12" fillId="2" borderId="10" xfId="1078" applyFont="1" applyFill="1" applyBorder="1" applyAlignment="1">
      <alignment horizontal="left" vertical="top" wrapText="1"/>
    </xf>
    <xf numFmtId="164" fontId="12" fillId="2" borderId="11" xfId="1079" applyNumberFormat="1" applyFont="1" applyFill="1" applyBorder="1" applyAlignment="1">
      <alignment horizontal="right" vertical="top"/>
    </xf>
    <xf numFmtId="164" fontId="50" fillId="2" borderId="11" xfId="1075" applyNumberFormat="1" applyFont="1" applyFill="1" applyBorder="1" applyAlignment="1">
      <alignment horizontal="right" vertical="top"/>
    </xf>
    <xf numFmtId="164" fontId="50" fillId="2" borderId="12" xfId="1075" applyNumberFormat="1" applyFont="1" applyFill="1" applyBorder="1" applyAlignment="1">
      <alignment horizontal="right" vertical="top"/>
    </xf>
    <xf numFmtId="0" fontId="11" fillId="2" borderId="27" xfId="1080" applyFont="1" applyFill="1" applyBorder="1" applyAlignment="1">
      <alignment horizontal="left" vertical="top" wrapText="1"/>
    </xf>
    <xf numFmtId="0" fontId="11" fillId="0" borderId="28" xfId="1081" applyFont="1" applyBorder="1" applyAlignment="1">
      <alignment horizontal="center" vertical="top" wrapText="1"/>
    </xf>
    <xf numFmtId="0" fontId="11" fillId="0" borderId="28" xfId="1082" applyFont="1" applyBorder="1" applyAlignment="1">
      <alignment horizontal="center" vertical="top" wrapText="1"/>
    </xf>
    <xf numFmtId="0" fontId="11" fillId="0" borderId="29" xfId="1082" applyFont="1" applyBorder="1" applyAlignment="1">
      <alignment horizontal="center" vertical="top" wrapText="1"/>
    </xf>
    <xf numFmtId="0" fontId="12" fillId="2" borderId="17" xfId="1083" applyFont="1" applyFill="1" applyBorder="1" applyAlignment="1">
      <alignment horizontal="left" vertical="top" wrapText="1"/>
    </xf>
    <xf numFmtId="164" fontId="12" fillId="0" borderId="16" xfId="1084" applyNumberFormat="1" applyFont="1" applyBorder="1" applyAlignment="1">
      <alignment horizontal="right" vertical="top"/>
    </xf>
    <xf numFmtId="164" fontId="50" fillId="0" borderId="16" xfId="1082" applyNumberFormat="1" applyFont="1" applyBorder="1" applyAlignment="1">
      <alignment horizontal="right" vertical="top"/>
    </xf>
    <xf numFmtId="164" fontId="50" fillId="0" borderId="18" xfId="1082" applyNumberFormat="1" applyFont="1" applyBorder="1" applyAlignment="1">
      <alignment horizontal="right" vertical="top"/>
    </xf>
    <xf numFmtId="0" fontId="12" fillId="2" borderId="17" xfId="1085" applyFont="1" applyFill="1" applyBorder="1" applyAlignment="1">
      <alignment horizontal="left" vertical="top" wrapText="1"/>
    </xf>
    <xf numFmtId="164" fontId="12" fillId="0" borderId="16" xfId="1086" applyNumberFormat="1" applyFont="1" applyBorder="1" applyAlignment="1">
      <alignment horizontal="right" vertical="top"/>
    </xf>
    <xf numFmtId="0" fontId="12" fillId="2" borderId="10" xfId="1087" applyFont="1" applyFill="1" applyBorder="1" applyAlignment="1">
      <alignment horizontal="left" vertical="top" wrapText="1"/>
    </xf>
    <xf numFmtId="164" fontId="12" fillId="0" borderId="11" xfId="1088" applyNumberFormat="1" applyFont="1" applyBorder="1" applyAlignment="1">
      <alignment horizontal="right" vertical="top"/>
    </xf>
    <xf numFmtId="164" fontId="50" fillId="0" borderId="11" xfId="1082" applyNumberFormat="1" applyFont="1" applyBorder="1" applyAlignment="1">
      <alignment horizontal="right" vertical="top"/>
    </xf>
    <xf numFmtId="164" fontId="50" fillId="0" borderId="12" xfId="1082" applyNumberFormat="1" applyFont="1" applyBorder="1" applyAlignment="1">
      <alignment horizontal="right" vertical="top"/>
    </xf>
    <xf numFmtId="0" fontId="11" fillId="2" borderId="27" xfId="1089" applyFont="1" applyFill="1" applyBorder="1" applyAlignment="1">
      <alignment horizontal="left" vertical="top" wrapText="1"/>
    </xf>
    <xf numFmtId="0" fontId="11" fillId="2" borderId="28" xfId="1090" applyFont="1" applyFill="1" applyBorder="1" applyAlignment="1">
      <alignment horizontal="center" vertical="top" wrapText="1"/>
    </xf>
    <xf numFmtId="0" fontId="11" fillId="2" borderId="28" xfId="1091" applyFont="1" applyFill="1" applyBorder="1" applyAlignment="1">
      <alignment horizontal="center" vertical="top" wrapText="1"/>
    </xf>
    <xf numFmtId="0" fontId="11" fillId="2" borderId="29" xfId="1091" applyFont="1" applyFill="1" applyBorder="1" applyAlignment="1">
      <alignment horizontal="center" vertical="top" wrapText="1"/>
    </xf>
    <xf numFmtId="0" fontId="12" fillId="2" borderId="17" xfId="1092" applyFont="1" applyFill="1" applyBorder="1" applyAlignment="1">
      <alignment horizontal="left" vertical="top" wrapText="1"/>
    </xf>
    <xf numFmtId="164" fontId="12" fillId="2" borderId="16" xfId="1093" applyNumberFormat="1" applyFont="1" applyFill="1" applyBorder="1" applyAlignment="1">
      <alignment horizontal="right" vertical="top"/>
    </xf>
    <xf numFmtId="164" fontId="50" fillId="2" borderId="16" xfId="1091" applyNumberFormat="1" applyFont="1" applyFill="1" applyBorder="1" applyAlignment="1">
      <alignment horizontal="right" vertical="top"/>
    </xf>
    <xf numFmtId="164" fontId="50" fillId="2" borderId="18" xfId="1091" applyNumberFormat="1" applyFont="1" applyFill="1" applyBorder="1" applyAlignment="1">
      <alignment horizontal="right" vertical="top"/>
    </xf>
    <xf numFmtId="0" fontId="12" fillId="2" borderId="17" xfId="1094" applyFont="1" applyFill="1" applyBorder="1" applyAlignment="1">
      <alignment horizontal="left" vertical="top" wrapText="1"/>
    </xf>
    <xf numFmtId="164" fontId="12" fillId="2" borderId="16" xfId="1095" applyNumberFormat="1" applyFont="1" applyFill="1" applyBorder="1" applyAlignment="1">
      <alignment horizontal="right" vertical="top"/>
    </xf>
    <xf numFmtId="0" fontId="12" fillId="2" borderId="10" xfId="1096" applyFont="1" applyFill="1" applyBorder="1" applyAlignment="1">
      <alignment horizontal="left" vertical="top" wrapText="1"/>
    </xf>
    <xf numFmtId="164" fontId="12" fillId="2" borderId="11" xfId="1097" applyNumberFormat="1" applyFont="1" applyFill="1" applyBorder="1" applyAlignment="1">
      <alignment horizontal="right" vertical="top"/>
    </xf>
    <xf numFmtId="164" fontId="50" fillId="2" borderId="11" xfId="1091" applyNumberFormat="1" applyFont="1" applyFill="1" applyBorder="1" applyAlignment="1">
      <alignment horizontal="right" vertical="top"/>
    </xf>
    <xf numFmtId="164" fontId="50" fillId="2" borderId="12" xfId="1091" applyNumberFormat="1" applyFont="1" applyFill="1" applyBorder="1" applyAlignment="1">
      <alignment horizontal="right" vertical="top"/>
    </xf>
    <xf numFmtId="0" fontId="12" fillId="2" borderId="16" xfId="1098" applyFont="1" applyFill="1" applyBorder="1" applyAlignment="1">
      <alignment horizontal="left" vertical="top" wrapText="1"/>
    </xf>
    <xf numFmtId="0" fontId="11" fillId="2" borderId="16" xfId="1099" applyFont="1" applyFill="1" applyBorder="1" applyAlignment="1">
      <alignment horizontal="center" vertical="top" wrapText="1"/>
    </xf>
    <xf numFmtId="0" fontId="11" fillId="2" borderId="16" xfId="1100" applyFont="1" applyFill="1" applyBorder="1" applyAlignment="1">
      <alignment horizontal="center" vertical="top" wrapText="1"/>
    </xf>
    <xf numFmtId="0" fontId="12" fillId="2" borderId="16" xfId="1101" applyFont="1" applyFill="1" applyBorder="1" applyAlignment="1">
      <alignment horizontal="left" vertical="top" wrapText="1"/>
    </xf>
    <xf numFmtId="164" fontId="12" fillId="2" borderId="16" xfId="1102" applyNumberFormat="1" applyFont="1" applyFill="1" applyBorder="1" applyAlignment="1">
      <alignment horizontal="right" vertical="top"/>
    </xf>
    <xf numFmtId="164" fontId="50" fillId="2" borderId="16" xfId="1100" applyNumberFormat="1" applyFont="1" applyFill="1" applyBorder="1" applyAlignment="1">
      <alignment horizontal="right" vertical="top"/>
    </xf>
    <xf numFmtId="0" fontId="12" fillId="2" borderId="16" xfId="1103" applyFont="1" applyFill="1" applyBorder="1" applyAlignment="1">
      <alignment horizontal="left" vertical="top" wrapText="1"/>
    </xf>
    <xf numFmtId="164" fontId="12" fillId="2" borderId="16" xfId="1104" applyNumberFormat="1" applyFont="1" applyFill="1" applyBorder="1" applyAlignment="1">
      <alignment horizontal="right" vertical="top"/>
    </xf>
    <xf numFmtId="0" fontId="12" fillId="2" borderId="16" xfId="1105" applyFont="1" applyFill="1" applyBorder="1" applyAlignment="1">
      <alignment horizontal="left" vertical="top" wrapText="1"/>
    </xf>
    <xf numFmtId="164" fontId="12" fillId="2" borderId="16" xfId="1106" applyNumberFormat="1" applyFont="1" applyFill="1" applyBorder="1" applyAlignment="1">
      <alignment horizontal="right" vertical="top"/>
    </xf>
    <xf numFmtId="0" fontId="12" fillId="2" borderId="27" xfId="1098" applyFont="1" applyFill="1" applyBorder="1" applyAlignment="1">
      <alignment horizontal="left" vertical="top" wrapText="1"/>
    </xf>
    <xf numFmtId="0" fontId="11" fillId="0" borderId="28" xfId="1099" applyFont="1" applyBorder="1" applyAlignment="1">
      <alignment horizontal="center" vertical="top" wrapText="1"/>
    </xf>
    <xf numFmtId="0" fontId="11" fillId="0" borderId="28" xfId="1100" applyFont="1" applyBorder="1" applyAlignment="1">
      <alignment horizontal="center" vertical="top" wrapText="1"/>
    </xf>
    <xf numFmtId="0" fontId="11" fillId="0" borderId="29" xfId="1100" applyFont="1" applyBorder="1" applyAlignment="1">
      <alignment horizontal="center" vertical="top" wrapText="1"/>
    </xf>
    <xf numFmtId="0" fontId="12" fillId="2" borderId="17" xfId="1101" applyFont="1" applyFill="1" applyBorder="1" applyAlignment="1">
      <alignment horizontal="left" vertical="top" wrapText="1"/>
    </xf>
    <xf numFmtId="9" fontId="12" fillId="0" borderId="16" xfId="1" applyFont="1" applyBorder="1" applyAlignment="1">
      <alignment horizontal="right" vertical="top"/>
    </xf>
    <xf numFmtId="9" fontId="12" fillId="0" borderId="18" xfId="1" applyFont="1" applyBorder="1" applyAlignment="1">
      <alignment horizontal="right" vertical="top"/>
    </xf>
    <xf numFmtId="0" fontId="12" fillId="2" borderId="17" xfId="1103" applyFont="1" applyFill="1" applyBorder="1" applyAlignment="1">
      <alignment horizontal="left" vertical="top" wrapText="1"/>
    </xf>
    <xf numFmtId="0" fontId="12" fillId="2" borderId="10" xfId="1105" applyFont="1" applyFill="1" applyBorder="1" applyAlignment="1">
      <alignment horizontal="left" vertical="top" wrapText="1"/>
    </xf>
    <xf numFmtId="9" fontId="12" fillId="0" borderId="11" xfId="1" applyFont="1" applyBorder="1" applyAlignment="1">
      <alignment horizontal="right" vertical="top"/>
    </xf>
    <xf numFmtId="9" fontId="12" fillId="0" borderId="12" xfId="1" applyFont="1" applyBorder="1" applyAlignment="1">
      <alignment horizontal="right" vertical="top"/>
    </xf>
    <xf numFmtId="0" fontId="11" fillId="2" borderId="27" xfId="1107" applyFont="1" applyFill="1" applyBorder="1" applyAlignment="1">
      <alignment horizontal="left" vertical="top" wrapText="1"/>
    </xf>
    <xf numFmtId="0" fontId="11" fillId="2" borderId="28" xfId="1108" applyFont="1" applyFill="1" applyBorder="1" applyAlignment="1">
      <alignment horizontal="center" vertical="top" wrapText="1"/>
    </xf>
    <xf numFmtId="0" fontId="11" fillId="2" borderId="28" xfId="1109" applyFont="1" applyFill="1" applyBorder="1" applyAlignment="1">
      <alignment horizontal="center" vertical="top" wrapText="1"/>
    </xf>
    <xf numFmtId="0" fontId="11" fillId="2" borderId="29" xfId="1109" applyFont="1" applyFill="1" applyBorder="1" applyAlignment="1">
      <alignment horizontal="center" vertical="top" wrapText="1"/>
    </xf>
    <xf numFmtId="0" fontId="50" fillId="2" borderId="17" xfId="1109" applyFont="1" applyFill="1" applyBorder="1" applyAlignment="1">
      <alignment horizontal="left" vertical="top" wrapText="1"/>
    </xf>
    <xf numFmtId="164" fontId="12" fillId="2" borderId="16" xfId="1110" applyNumberFormat="1" applyFont="1" applyFill="1" applyBorder="1" applyAlignment="1">
      <alignment horizontal="right" vertical="top"/>
    </xf>
    <xf numFmtId="164" fontId="50" fillId="2" borderId="16" xfId="1109" applyNumberFormat="1" applyFont="1" applyFill="1" applyBorder="1" applyAlignment="1">
      <alignment horizontal="right" vertical="top"/>
    </xf>
    <xf numFmtId="164" fontId="50" fillId="2" borderId="18" xfId="1109" applyNumberFormat="1" applyFont="1" applyFill="1" applyBorder="1" applyAlignment="1">
      <alignment horizontal="right" vertical="top"/>
    </xf>
    <xf numFmtId="164" fontId="12" fillId="2" borderId="16" xfId="1111" applyNumberFormat="1" applyFont="1" applyFill="1" applyBorder="1" applyAlignment="1">
      <alignment horizontal="right" vertical="top"/>
    </xf>
    <xf numFmtId="0" fontId="12" fillId="2" borderId="10" xfId="1112" applyFont="1" applyFill="1" applyBorder="1" applyAlignment="1">
      <alignment horizontal="left" vertical="top" wrapText="1"/>
    </xf>
    <xf numFmtId="164" fontId="12" fillId="2" borderId="11" xfId="1113" applyNumberFormat="1" applyFont="1" applyFill="1" applyBorder="1" applyAlignment="1">
      <alignment horizontal="right" vertical="top"/>
    </xf>
    <xf numFmtId="164" fontId="50" fillId="2" borderId="11" xfId="1109" applyNumberFormat="1" applyFont="1" applyFill="1" applyBorder="1" applyAlignment="1">
      <alignment horizontal="right" vertical="top"/>
    </xf>
    <xf numFmtId="164" fontId="50" fillId="2" borderId="12" xfId="1109" applyNumberFormat="1" applyFont="1" applyFill="1" applyBorder="1" applyAlignment="1">
      <alignment horizontal="right" vertical="top"/>
    </xf>
    <xf numFmtId="0" fontId="11" fillId="2" borderId="27" xfId="1114" applyFont="1" applyFill="1" applyBorder="1" applyAlignment="1">
      <alignment horizontal="left" vertical="top" wrapText="1"/>
    </xf>
    <xf numFmtId="0" fontId="11" fillId="0" borderId="28" xfId="1115" applyFont="1" applyBorder="1" applyAlignment="1">
      <alignment horizontal="center" vertical="top" wrapText="1"/>
    </xf>
    <xf numFmtId="0" fontId="11" fillId="0" borderId="28" xfId="1116" applyFont="1" applyBorder="1" applyAlignment="1">
      <alignment horizontal="center" vertical="top" wrapText="1"/>
    </xf>
    <xf numFmtId="0" fontId="11" fillId="0" borderId="29" xfId="1116" applyFont="1" applyBorder="1" applyAlignment="1">
      <alignment horizontal="center" vertical="top" wrapText="1"/>
    </xf>
    <xf numFmtId="0" fontId="12" fillId="2" borderId="17" xfId="1117" applyFont="1" applyFill="1" applyBorder="1" applyAlignment="1">
      <alignment horizontal="left" vertical="top" wrapText="1"/>
    </xf>
    <xf numFmtId="164" fontId="12" fillId="0" borderId="16" xfId="1118" applyNumberFormat="1" applyFont="1" applyBorder="1" applyAlignment="1">
      <alignment horizontal="right" vertical="top"/>
    </xf>
    <xf numFmtId="164" fontId="50" fillId="0" borderId="16" xfId="1116" applyNumberFormat="1" applyFont="1" applyBorder="1" applyAlignment="1">
      <alignment horizontal="right" vertical="top"/>
    </xf>
    <xf numFmtId="164" fontId="50" fillId="0" borderId="18" xfId="1116" applyNumberFormat="1" applyFont="1" applyBorder="1" applyAlignment="1">
      <alignment horizontal="right" vertical="top"/>
    </xf>
    <xf numFmtId="0" fontId="12" fillId="2" borderId="17" xfId="1119" applyFont="1" applyFill="1" applyBorder="1" applyAlignment="1">
      <alignment horizontal="left" vertical="top" wrapText="1"/>
    </xf>
    <xf numFmtId="164" fontId="12" fillId="0" borderId="16" xfId="1120" applyNumberFormat="1" applyFont="1" applyBorder="1" applyAlignment="1">
      <alignment horizontal="right" vertical="top"/>
    </xf>
    <xf numFmtId="0" fontId="12" fillId="2" borderId="10" xfId="1121" applyFont="1" applyFill="1" applyBorder="1" applyAlignment="1">
      <alignment horizontal="left" vertical="top" wrapText="1"/>
    </xf>
    <xf numFmtId="164" fontId="12" fillId="0" borderId="11" xfId="1122" applyNumberFormat="1" applyFont="1" applyBorder="1" applyAlignment="1">
      <alignment horizontal="right" vertical="top"/>
    </xf>
    <xf numFmtId="164" fontId="50" fillId="0" borderId="11" xfId="1116" applyNumberFormat="1" applyFont="1" applyBorder="1" applyAlignment="1">
      <alignment horizontal="right" vertical="top"/>
    </xf>
    <xf numFmtId="164" fontId="50" fillId="0" borderId="12" xfId="1116" applyNumberFormat="1" applyFont="1" applyBorder="1" applyAlignment="1">
      <alignment horizontal="right" vertical="top"/>
    </xf>
    <xf numFmtId="0" fontId="11" fillId="2" borderId="16" xfId="463" applyFont="1" applyFill="1" applyBorder="1" applyAlignment="1">
      <alignment horizontal="left" wrapText="1"/>
    </xf>
    <xf numFmtId="0" fontId="11" fillId="2" borderId="16" xfId="463" applyFont="1" applyFill="1" applyBorder="1" applyAlignment="1">
      <alignment horizontal="center" wrapText="1"/>
    </xf>
    <xf numFmtId="0" fontId="12" fillId="2" borderId="16" xfId="463" applyFont="1" applyFill="1" applyBorder="1" applyAlignment="1">
      <alignment horizontal="left" vertical="top" wrapText="1"/>
    </xf>
    <xf numFmtId="164" fontId="12" fillId="2" borderId="16" xfId="463" applyNumberFormat="1" applyFont="1" applyFill="1" applyBorder="1" applyAlignment="1">
      <alignment horizontal="right" vertical="top"/>
    </xf>
    <xf numFmtId="0" fontId="52" fillId="2" borderId="16" xfId="2" applyFont="1" applyFill="1" applyBorder="1" applyAlignment="1">
      <alignment horizontal="left" wrapText="1"/>
    </xf>
    <xf numFmtId="0" fontId="52" fillId="2" borderId="16" xfId="2" applyFont="1" applyFill="1" applyBorder="1" applyAlignment="1">
      <alignment horizontal="left" vertical="top" wrapText="1"/>
    </xf>
    <xf numFmtId="164" fontId="52" fillId="2" borderId="16" xfId="2" applyNumberFormat="1" applyFont="1" applyFill="1" applyBorder="1" applyAlignment="1">
      <alignment horizontal="right" vertical="top"/>
    </xf>
    <xf numFmtId="0" fontId="48" fillId="0" borderId="30" xfId="0" applyFont="1" applyBorder="1" applyAlignment="1">
      <alignment vertical="top" wrapText="1"/>
    </xf>
    <xf numFmtId="0" fontId="23" fillId="0" borderId="33" xfId="0" applyFont="1" applyBorder="1" applyAlignment="1">
      <alignment horizontal="left"/>
    </xf>
    <xf numFmtId="0" fontId="23" fillId="0" borderId="34" xfId="0" applyFont="1" applyBorder="1"/>
    <xf numFmtId="0" fontId="23" fillId="0" borderId="9" xfId="0" applyFont="1" applyBorder="1" applyAlignment="1">
      <alignment horizontal="left"/>
    </xf>
    <xf numFmtId="0" fontId="23" fillId="0" borderId="31" xfId="0" applyFont="1" applyBorder="1"/>
    <xf numFmtId="9" fontId="23" fillId="0" borderId="0" xfId="1" applyFont="1" applyBorder="1"/>
    <xf numFmtId="164" fontId="23" fillId="0" borderId="0" xfId="2" applyNumberFormat="1" applyFont="1" applyAlignment="1">
      <alignment horizontal="right" vertical="top"/>
    </xf>
    <xf numFmtId="164" fontId="23" fillId="0" borderId="0" xfId="533" applyNumberFormat="1" applyFont="1" applyAlignment="1">
      <alignment horizontal="right" vertical="top"/>
    </xf>
    <xf numFmtId="0" fontId="23" fillId="0" borderId="35" xfId="0" applyFont="1" applyBorder="1" applyAlignment="1">
      <alignment horizontal="left"/>
    </xf>
    <xf numFmtId="0" fontId="23" fillId="0" borderId="19" xfId="0" applyFont="1" applyBorder="1"/>
    <xf numFmtId="0" fontId="23" fillId="0" borderId="20" xfId="0" applyFont="1" applyBorder="1"/>
    <xf numFmtId="0" fontId="11" fillId="0" borderId="27" xfId="0" applyFont="1" applyBorder="1" applyAlignment="1">
      <alignment horizontal="center"/>
    </xf>
    <xf numFmtId="0" fontId="11" fillId="0" borderId="29" xfId="0" applyFont="1" applyBorder="1" applyAlignment="1">
      <alignment horizontal="center"/>
    </xf>
    <xf numFmtId="0" fontId="11" fillId="0" borderId="30" xfId="0" applyFont="1" applyBorder="1" applyAlignment="1">
      <alignment horizontal="center"/>
    </xf>
    <xf numFmtId="0" fontId="11" fillId="0" borderId="26" xfId="304" applyFont="1" applyBorder="1" applyAlignment="1">
      <alignment horizontal="left" wrapText="1"/>
    </xf>
    <xf numFmtId="0" fontId="11" fillId="0" borderId="9" xfId="304" applyFont="1" applyBorder="1" applyAlignment="1">
      <alignment horizontal="left" wrapText="1"/>
    </xf>
    <xf numFmtId="0" fontId="11" fillId="0" borderId="27" xfId="305" applyFont="1" applyBorder="1" applyAlignment="1">
      <alignment horizontal="center" wrapText="1"/>
    </xf>
    <xf numFmtId="0" fontId="11" fillId="0" borderId="28" xfId="306" applyFont="1" applyBorder="1" applyAlignment="1">
      <alignment horizontal="center" wrapText="1"/>
    </xf>
    <xf numFmtId="0" fontId="11" fillId="0" borderId="29" xfId="306" applyFont="1" applyBorder="1" applyAlignment="1">
      <alignment horizontal="center" wrapText="1"/>
    </xf>
    <xf numFmtId="0" fontId="11" fillId="0" borderId="27" xfId="306" applyFont="1" applyBorder="1" applyAlignment="1">
      <alignment horizontal="center" wrapText="1"/>
    </xf>
    <xf numFmtId="0" fontId="11" fillId="0" borderId="30" xfId="306" applyFont="1" applyBorder="1" applyAlignment="1">
      <alignment horizontal="center" wrapText="1"/>
    </xf>
    <xf numFmtId="0" fontId="11" fillId="0" borderId="29" xfId="307" applyFont="1" applyBorder="1" applyAlignment="1">
      <alignment horizontal="center" wrapText="1"/>
    </xf>
    <xf numFmtId="0" fontId="13" fillId="0" borderId="27" xfId="0" applyFont="1" applyBorder="1" applyAlignment="1">
      <alignment horizontal="center"/>
    </xf>
    <xf numFmtId="0" fontId="13" fillId="0" borderId="29" xfId="0" applyFont="1" applyBorder="1" applyAlignment="1">
      <alignment horizontal="center"/>
    </xf>
    <xf numFmtId="0" fontId="13" fillId="0" borderId="30" xfId="0" applyFont="1" applyBorder="1" applyAlignment="1">
      <alignment horizontal="center"/>
    </xf>
    <xf numFmtId="0" fontId="13" fillId="0" borderId="26" xfId="316" applyFont="1" applyBorder="1" applyAlignment="1">
      <alignment horizontal="left" wrapText="1"/>
    </xf>
    <xf numFmtId="0" fontId="13" fillId="0" borderId="9" xfId="316" applyFont="1" applyBorder="1" applyAlignment="1">
      <alignment horizontal="left" wrapText="1"/>
    </xf>
    <xf numFmtId="0" fontId="13" fillId="0" borderId="27" xfId="317" applyFont="1" applyBorder="1" applyAlignment="1">
      <alignment horizontal="center" wrapText="1"/>
    </xf>
    <xf numFmtId="0" fontId="13" fillId="0" borderId="28" xfId="318" applyFont="1" applyBorder="1" applyAlignment="1">
      <alignment horizontal="center" wrapText="1"/>
    </xf>
    <xf numFmtId="0" fontId="13" fillId="0" borderId="29" xfId="318" applyFont="1" applyBorder="1" applyAlignment="1">
      <alignment horizontal="center" wrapText="1"/>
    </xf>
    <xf numFmtId="0" fontId="13" fillId="0" borderId="27" xfId="318" applyFont="1" applyBorder="1" applyAlignment="1">
      <alignment horizontal="center" wrapText="1"/>
    </xf>
    <xf numFmtId="0" fontId="13" fillId="0" borderId="30" xfId="318" applyFont="1" applyBorder="1" applyAlignment="1">
      <alignment horizontal="center" wrapText="1"/>
    </xf>
    <xf numFmtId="0" fontId="13" fillId="0" borderId="29" xfId="319" applyFont="1" applyBorder="1" applyAlignment="1">
      <alignment horizontal="center" wrapText="1"/>
    </xf>
    <xf numFmtId="0" fontId="20" fillId="0" borderId="0" xfId="0" applyFont="1" applyAlignment="1">
      <alignment horizontal="left" wrapText="1"/>
    </xf>
    <xf numFmtId="0" fontId="19" fillId="0" borderId="0" xfId="0" applyFont="1" applyAlignment="1">
      <alignment horizontal="left" wrapText="1"/>
    </xf>
    <xf numFmtId="0" fontId="11" fillId="2" borderId="26" xfId="464" applyFont="1" applyFill="1" applyBorder="1" applyAlignment="1">
      <alignment horizontal="left" wrapText="1"/>
    </xf>
    <xf numFmtId="0" fontId="11" fillId="2" borderId="9" xfId="464" applyFont="1" applyFill="1" applyBorder="1" applyAlignment="1">
      <alignment horizontal="left" wrapText="1"/>
    </xf>
    <xf numFmtId="0" fontId="11" fillId="0" borderId="27" xfId="465" applyFont="1" applyBorder="1" applyAlignment="1">
      <alignment horizontal="center" wrapText="1"/>
    </xf>
    <xf numFmtId="0" fontId="11" fillId="0" borderId="28" xfId="465" applyFont="1" applyBorder="1" applyAlignment="1">
      <alignment horizontal="center" wrapText="1"/>
    </xf>
    <xf numFmtId="0" fontId="11" fillId="0" borderId="29" xfId="465" applyFont="1" applyBorder="1" applyAlignment="1">
      <alignment horizontal="center" wrapText="1"/>
    </xf>
    <xf numFmtId="0" fontId="11" fillId="2" borderId="27" xfId="492" applyFont="1" applyFill="1" applyBorder="1" applyAlignment="1">
      <alignment horizontal="left" vertical="top" wrapText="1"/>
    </xf>
    <xf numFmtId="0" fontId="11" fillId="2" borderId="10" xfId="492" applyFont="1" applyFill="1" applyBorder="1" applyAlignment="1">
      <alignment horizontal="left" vertical="top" wrapText="1"/>
    </xf>
    <xf numFmtId="0" fontId="11" fillId="0" borderId="27" xfId="473" applyFont="1" applyBorder="1" applyAlignment="1">
      <alignment horizontal="center" wrapText="1"/>
    </xf>
    <xf numFmtId="0" fontId="11" fillId="0" borderId="28" xfId="474" applyFont="1" applyBorder="1" applyAlignment="1">
      <alignment horizontal="center" wrapText="1"/>
    </xf>
    <xf numFmtId="0" fontId="11" fillId="0" borderId="29" xfId="474" applyFont="1" applyBorder="1" applyAlignment="1">
      <alignment horizontal="center" wrapText="1"/>
    </xf>
    <xf numFmtId="0" fontId="11" fillId="0" borderId="27" xfId="474" applyFont="1" applyBorder="1" applyAlignment="1">
      <alignment horizontal="center" wrapText="1"/>
    </xf>
    <xf numFmtId="0" fontId="11" fillId="0" borderId="27" xfId="485" applyFont="1" applyBorder="1" applyAlignment="1">
      <alignment horizontal="center" wrapText="1"/>
    </xf>
    <xf numFmtId="0" fontId="11" fillId="0" borderId="28" xfId="485" applyFont="1" applyBorder="1" applyAlignment="1">
      <alignment horizontal="center" wrapText="1"/>
    </xf>
    <xf numFmtId="0" fontId="11" fillId="0" borderId="29" xfId="485" applyFont="1" applyBorder="1" applyAlignment="1">
      <alignment horizontal="center" wrapText="1"/>
    </xf>
    <xf numFmtId="0" fontId="11" fillId="0" borderId="30" xfId="465" applyFont="1" applyBorder="1" applyAlignment="1">
      <alignment horizontal="center" wrapText="1"/>
    </xf>
    <xf numFmtId="0" fontId="11" fillId="0" borderId="42" xfId="465" applyFont="1" applyBorder="1" applyAlignment="1">
      <alignment horizontal="center" wrapText="1"/>
    </xf>
    <xf numFmtId="0" fontId="11" fillId="0" borderId="30" xfId="485" applyFont="1" applyBorder="1" applyAlignment="1">
      <alignment horizontal="center" wrapText="1"/>
    </xf>
    <xf numFmtId="0" fontId="11" fillId="0" borderId="30" xfId="474" applyFont="1" applyBorder="1" applyAlignment="1">
      <alignment horizontal="center" wrapText="1"/>
    </xf>
    <xf numFmtId="0" fontId="3" fillId="0" borderId="0" xfId="0" applyFont="1" applyAlignment="1">
      <alignment horizontal="left" wrapText="1"/>
    </xf>
    <xf numFmtId="0" fontId="48" fillId="0" borderId="0" xfId="0" applyFont="1" applyBorder="1" applyAlignment="1">
      <alignment horizontal="left"/>
    </xf>
    <xf numFmtId="0" fontId="23" fillId="0" borderId="16" xfId="0" applyFont="1" applyBorder="1" applyAlignment="1">
      <alignment horizontal="left"/>
    </xf>
    <xf numFmtId="0" fontId="48" fillId="0" borderId="16" xfId="0" applyFont="1" applyBorder="1" applyAlignment="1">
      <alignment horizontal="left"/>
    </xf>
    <xf numFmtId="0" fontId="53" fillId="0" borderId="0" xfId="0" applyFont="1" applyBorder="1"/>
    <xf numFmtId="0" fontId="53" fillId="0" borderId="0" xfId="0" applyFont="1"/>
    <xf numFmtId="0" fontId="53" fillId="0" borderId="0" xfId="0" applyFont="1" applyAlignment="1">
      <alignment vertical="center"/>
    </xf>
    <xf numFmtId="0" fontId="7" fillId="0" borderId="0" xfId="3" applyBorder="1" applyAlignment="1">
      <alignment horizontal="left"/>
    </xf>
  </cellXfs>
  <cellStyles count="1123">
    <cellStyle name="Comma" xfId="324" builtinId="3"/>
    <cellStyle name="Hyperlink" xfId="3" builtinId="8"/>
    <cellStyle name="Normal" xfId="0" builtinId="0"/>
    <cellStyle name="Normal_Achievements" xfId="601" xr:uid="{08104D67-4020-44F2-93DF-74C9B0782B2F}"/>
    <cellStyle name="Normal_Achievements_1" xfId="620" xr:uid="{87EF2148-2914-4AFB-9F93-19F39ACEB967}"/>
    <cellStyle name="Normal_Age" xfId="825" xr:uid="{7F415073-AF21-4517-822A-55490D0EB6D9}"/>
    <cellStyle name="Normal_Age - FE breakdown" xfId="536" xr:uid="{09B3005F-657A-4D96-93A0-EC428BC3C95F}"/>
    <cellStyle name="Normal_Age Group" xfId="534" xr:uid="{0E66AA5B-E4BC-4C88-8A90-086303821E9E}"/>
    <cellStyle name="Normal_aged 25+ by Level" xfId="531" xr:uid="{5FDFC2BA-A87C-4BC7-8DF6-C3DE60EBF932}"/>
    <cellStyle name="Normal_aged 25+ by Sex" xfId="532" xr:uid="{B75507FC-3F4B-4C1D-9DEC-FE4DDD25021E}"/>
    <cellStyle name="Normal_AppsNI - Apr 25" xfId="752" xr:uid="{152CEC83-8BDF-42FC-B740-73AD6E4216CE}"/>
    <cellStyle name="Normal_AppsNI - Jan 25" xfId="738" xr:uid="{63367A48-26C3-47BA-BD9B-FB2BDDD32D54}"/>
    <cellStyle name="Normal_Deprivation" xfId="867" xr:uid="{49F2A0EC-9158-49BD-A6FC-DA314FA18975}"/>
    <cellStyle name="Normal_Disability" xfId="850" xr:uid="{35CDCABD-ADCD-4CFF-AD38-6EFC66EB3344}"/>
    <cellStyle name="Normal_FE" xfId="885" xr:uid="{46AA87FB-152D-45BB-BA57-F8EF40F6F296}"/>
    <cellStyle name="Normal_FF2 - Deprivation" xfId="799" xr:uid="{978B2A42-DC82-44E8-9608-A2469EFB31FA}"/>
    <cellStyle name="Normal_FF2 - FE" xfId="781" xr:uid="{C64F74DD-60D4-4F1C-83C5-DFBF987D6F8A}"/>
    <cellStyle name="Normal_FF2 - Sex" xfId="772" xr:uid="{25491D62-1F02-4DE6-9CA7-2D2F59F7F5A8}"/>
    <cellStyle name="Normal_FF2 - STEM" xfId="790" xr:uid="{3AE59F9A-D9EA-4C99-9A83-D5C018503458}"/>
    <cellStyle name="Normal_FF3 - Deprivation" xfId="819" xr:uid="{38242E35-FDBA-47C2-98B2-A8A49C2BD656}"/>
    <cellStyle name="Normal_FF3 - FE" xfId="809" xr:uid="{95C52FE8-7620-4A4F-8149-61ADF52DE33D}"/>
    <cellStyle name="Normal_FF3 - Sex" xfId="804" xr:uid="{5BC26325-9D80-419C-A046-71EF7DA74978}"/>
    <cellStyle name="Normal_FF3 - STEM" xfId="814" xr:uid="{BBDF39DC-83C5-49C1-86C2-E0234222D5F6}"/>
    <cellStyle name="Normal_Framework" xfId="529" xr:uid="{F3D88CAF-CE2B-43AB-85A1-BF0EB2CAEBBB}"/>
    <cellStyle name="Normal_Leavers" xfId="600" xr:uid="{9F483497-7688-4F10-9A30-01137B2A5332}"/>
    <cellStyle name="Normal_Leavers_1" xfId="619" xr:uid="{01254216-CA72-4BDB-A445-9862975B3D4D}"/>
    <cellStyle name="Normal_Level 2 - Age" xfId="985" xr:uid="{76F2CD15-ABDA-45CC-BC92-9BDF7E5C7686}"/>
    <cellStyle name="Normal_Level 2 - Deprivation" xfId="1033" xr:uid="{9D233A34-0AAF-4517-8208-E18B17C0559D}"/>
    <cellStyle name="Normal_Level 2 - Disability" xfId="1015" xr:uid="{890BF432-FB2A-4C33-9501-1FF3138F14A6}"/>
    <cellStyle name="Normal_Level 2 - FE" xfId="1049" xr:uid="{045002AB-C6D6-4510-A2E3-E4BDA0113BFC}"/>
    <cellStyle name="Normal_Level 2 - LGD" xfId="987" xr:uid="{E544FD12-E4ED-4FC9-B633-20B6ED5046EC}"/>
    <cellStyle name="Normal_Level 2 - LGD_1" xfId="988" xr:uid="{FD79DA5F-D282-4484-B1E4-B4C520B94DB6}"/>
    <cellStyle name="Normal_Level 2 - Sex" xfId="1024" xr:uid="{69C2F8D3-D733-450F-B1BB-8EA574B21707}"/>
    <cellStyle name="Normal_Level 2 - STEM" xfId="1042" xr:uid="{763F4C0B-9E08-440B-B7F7-BA7F92336142}"/>
    <cellStyle name="Normal_Level 2 - Urban-Rural" xfId="1008" xr:uid="{592302B3-8A71-4F43-9ECE-37FF4A8F4F83}"/>
    <cellStyle name="Normal_Level 3 - Age" xfId="986" xr:uid="{9EC8E783-4B5A-441E-A0F0-8EC1A8735BF6}"/>
    <cellStyle name="Normal_Level 3 - Age_1" xfId="1066" xr:uid="{472E8F55-5D21-442E-AA74-33B668B8C702}"/>
    <cellStyle name="Normal_Level 3 - deprivation" xfId="1100" xr:uid="{722AEB68-9073-40D5-B8F6-6DD90847B41D}"/>
    <cellStyle name="Normal_Level 3 - Disability" xfId="1082" xr:uid="{E5B01769-726B-44AE-B2B9-E746901B6D7F}"/>
    <cellStyle name="Normal_Level 3 - FE" xfId="1116" xr:uid="{F73DE649-B84F-4A40-9971-94D2768F2FA8}"/>
    <cellStyle name="Normal_Level 3 - LGD" xfId="989" xr:uid="{587A30E9-52DA-4B4D-96B7-9209A39B2FAB}"/>
    <cellStyle name="Normal_Level 3 - Sex" xfId="1091" xr:uid="{2D8D7BA2-5CBF-467F-B0B9-9EDD7D979BFF}"/>
    <cellStyle name="Normal_Level 3 - STEM" xfId="1109" xr:uid="{97EC5B69-28B5-43FE-A468-7EC2F1C0A391}"/>
    <cellStyle name="Normal_Level 3 - Urban-Rural" xfId="1075" xr:uid="{0158746B-60F0-4A7A-836A-B9C4D487F66F}"/>
    <cellStyle name="Normal_LGD" xfId="834" xr:uid="{0A94F5E4-5307-4039-A27E-8B67F43DDBEC}"/>
    <cellStyle name="Normal_LGD_1" xfId="907" xr:uid="{2C8D8426-3C20-4EF6-B482-DA5A3D7815D2}"/>
    <cellStyle name="Normal_Occupancy" xfId="591" xr:uid="{D466D8AE-6947-4350-BACF-108F62FD28DA}"/>
    <cellStyle name="Normal_Occupancy_1" xfId="618" xr:uid="{14DC5443-8088-40B3-8929-BD9F23509F07}"/>
    <cellStyle name="Normal_Sex" xfId="530" xr:uid="{F8D4BDAE-7E1A-4A28-93F4-107339671973}"/>
    <cellStyle name="Normal_SfLW - Apr 25" xfId="739" xr:uid="{7A67E91C-F31A-436E-A906-BDCAE750301E}"/>
    <cellStyle name="Normal_Sheet1" xfId="2" xr:uid="{F04A40D4-B864-453A-BE55-A9952D74C633}"/>
    <cellStyle name="Normal_Sheet1_1" xfId="533" xr:uid="{D675BCF3-36DF-49FD-AFD8-D90AD6D7DFEF}"/>
    <cellStyle name="Normal_Sheet2" xfId="535" xr:uid="{4825D918-0CDF-441C-8C98-AF033273ACB6}"/>
    <cellStyle name="Normal_Sheet3" xfId="753" xr:uid="{CE81509A-5566-4B01-BE5A-70F31DF8D37A}"/>
    <cellStyle name="Normal_Starts" xfId="463" xr:uid="{7131629B-A6E5-409C-A525-5528E3C81D71}"/>
    <cellStyle name="Normal_Starts by LGD" xfId="579" xr:uid="{581922F8-BC4E-4859-A538-4E4B8126C78A}"/>
    <cellStyle name="Normal_STEM" xfId="876" xr:uid="{0BDDA1D4-DF26-4BBF-B71A-C5100B4AE69B}"/>
    <cellStyle name="Normal_Table 119" xfId="822" xr:uid="{EED4BB8D-ADF2-4AD7-AA69-49E4F6C3383E}"/>
    <cellStyle name="Normal_Table 31" xfId="402" xr:uid="{2ED35A57-97A6-4B69-95EF-A333EDD11C24}"/>
    <cellStyle name="Normal_Table 61" xfId="537" xr:uid="{583A5C50-F45B-4343-91A6-CBAEBED4C762}"/>
    <cellStyle name="Normal_Tables 43-45" xfId="526" xr:uid="{9DA9E24F-DA7E-40C1-BF72-A4E1BBFB406B}"/>
    <cellStyle name="Normal_Tables 43-45_1" xfId="527" xr:uid="{3025B75D-7255-4E25-99B5-9E09C6F2652E}"/>
    <cellStyle name="Normal_Tables 47-49" xfId="528" xr:uid="{D89D6502-9F00-4399-9207-BC5DDE3063B7}"/>
    <cellStyle name="Normal_Urban - Rural" xfId="843" xr:uid="{E5A65623-72B7-4186-8F8B-A3F20143883A}"/>
    <cellStyle name="Percent" xfId="1" builtinId="5"/>
    <cellStyle name="style1699003858834" xfId="304" xr:uid="{E0E7F305-9336-4009-B147-4FB6AFFF5008}"/>
    <cellStyle name="style1699003859381" xfId="305" xr:uid="{74405162-CFE1-473E-BDC9-70904383308F}"/>
    <cellStyle name="style1699003859475" xfId="306" xr:uid="{9BA5801F-0328-4C44-AE17-45DC484340FC}"/>
    <cellStyle name="style1699003859566" xfId="307" xr:uid="{320F0046-2F1F-4203-B9BC-979BCB109E40}"/>
    <cellStyle name="style1699003860301" xfId="308" xr:uid="{F35260CD-7A6B-45A8-BB03-8B8EA6A4BDBD}"/>
    <cellStyle name="style1699003860393" xfId="312" xr:uid="{92D17A7B-E4B3-4786-BA73-E9FCD0A2245C}"/>
    <cellStyle name="style1699003860729" xfId="309" xr:uid="{146A2289-9D72-4E98-9901-562D658BF28B}"/>
    <cellStyle name="style1699003860819" xfId="310" xr:uid="{3F88424C-064E-487A-BD74-D26DAC87977D}"/>
    <cellStyle name="style1699003860898" xfId="311" xr:uid="{F74336D2-C527-4B1E-93EF-94AE56F11015}"/>
    <cellStyle name="style1699003861013" xfId="313" xr:uid="{79AF4AF4-3AAA-468C-BD47-DE36AE122F4D}"/>
    <cellStyle name="style1699003861103" xfId="314" xr:uid="{9C0A6C03-79C1-47C0-A7D2-4598B498DA3C}"/>
    <cellStyle name="style1699003861187" xfId="315" xr:uid="{5914525E-7211-417F-8B6C-BC05BEBBC376}"/>
    <cellStyle name="style1699007483426" xfId="316" xr:uid="{8C0692A8-9A84-4D81-9E46-CA8EE748D88A}"/>
    <cellStyle name="style1699007483958" xfId="317" xr:uid="{989F8DE0-9537-427A-839C-03498DB7543A}"/>
    <cellStyle name="style1699007484027" xfId="318" xr:uid="{A71C04D3-F2DD-4DBA-894B-A3BBDB0E6389}"/>
    <cellStyle name="style1699007484121" xfId="319" xr:uid="{C058D487-72BA-4952-ADCF-CA12C32E4653}"/>
    <cellStyle name="style1699007484792" xfId="320" xr:uid="{5B69BD4D-C0BB-4ADB-86CA-C36BE26C07B4}"/>
    <cellStyle name="style1699007485214" xfId="321" xr:uid="{70EA549B-AD64-4906-BC65-451A544B0D1F}"/>
    <cellStyle name="style1699007485294" xfId="322" xr:uid="{BDA76037-454F-463A-95E9-DE5FEE3ABEEF}"/>
    <cellStyle name="style1699007485378" xfId="323" xr:uid="{9FE139C3-8FA5-43F6-9395-AF21F1C8F6BC}"/>
    <cellStyle name="style1700125854592" xfId="4" xr:uid="{12E804A7-6E69-4A55-9624-FCF7FF1983F9}"/>
    <cellStyle name="style1700125854732" xfId="5" xr:uid="{73BA43D7-4705-40C5-B563-B3D16D976358}"/>
    <cellStyle name="style1700125854835" xfId="9" xr:uid="{7D20B9B2-3677-42CF-A349-9C82DF937974}"/>
    <cellStyle name="style1700125854937" xfId="10" xr:uid="{7B014073-750A-446D-AABE-3C0E1C14D449}"/>
    <cellStyle name="style1700125855030" xfId="14" xr:uid="{678070AC-CEFE-49F3-B182-1A7F3AB4303A}"/>
    <cellStyle name="style1700125855119" xfId="15" xr:uid="{04833708-5FF2-4265-A47C-BEA40BDAEC5C}"/>
    <cellStyle name="style1700125855213" xfId="6" xr:uid="{384A2F3F-7B7D-496D-BFD9-12B17B50B647}"/>
    <cellStyle name="style1700125855306" xfId="7" xr:uid="{633F9CE9-99C4-4206-9BAE-89623F718958}"/>
    <cellStyle name="style1700125855395" xfId="8" xr:uid="{B44FCD9B-88B4-41CC-9526-54D78DF23BFE}"/>
    <cellStyle name="style1700125855480" xfId="11" xr:uid="{3858C8F9-1B6D-43AD-871D-785CFB783DEE}"/>
    <cellStyle name="style1700125855570" xfId="12" xr:uid="{579E8C1F-7826-4D70-9526-57F02F88A45A}"/>
    <cellStyle name="style1700125855642" xfId="13" xr:uid="{5D102BFB-F1D3-4DDE-8864-D46DC2ACA60C}"/>
    <cellStyle name="style1700125855752" xfId="16" xr:uid="{2C87CE70-6B5B-4438-B097-856F185AAC42}"/>
    <cellStyle name="style1700125855841" xfId="17" xr:uid="{B0F727BE-86CF-4F29-8763-8083466757FB}"/>
    <cellStyle name="style1700125855935" xfId="18" xr:uid="{8FCC37A9-EE20-4D7D-ADF4-9C1DB132CDC5}"/>
    <cellStyle name="style1700125856020" xfId="19" xr:uid="{689F834A-B969-4948-87AC-953EFF91130A}"/>
    <cellStyle name="style1700125856126" xfId="24" xr:uid="{00068038-2D2C-41B7-8F86-5CAB266BEA06}"/>
    <cellStyle name="style1700125856216" xfId="29" xr:uid="{1E4C5335-FB6A-4A4C-8FAB-1DABE4DB4E1F}"/>
    <cellStyle name="style1700125856292" xfId="20" xr:uid="{6C7F1C85-2D89-43E7-9F90-02F972AC55A1}"/>
    <cellStyle name="style1700125856389" xfId="25" xr:uid="{051008DF-ADC7-4467-B177-A85DC82708F6}"/>
    <cellStyle name="style1700125856482" xfId="30" xr:uid="{96299C31-A1CA-4156-A2B2-53EE2BF776BE}"/>
    <cellStyle name="style1700125856571" xfId="21" xr:uid="{45C4E0C8-5E6E-4E77-9E58-007A561A5D0E}"/>
    <cellStyle name="style1700125856659" xfId="22" xr:uid="{CA1AE6A6-0CEE-46D1-9C45-4162F940AB1F}"/>
    <cellStyle name="style1700125856751" xfId="23" xr:uid="{189878BB-CF8B-46DD-B948-F5255DF7C519}"/>
    <cellStyle name="style1700125856840" xfId="26" xr:uid="{83D0B01B-4DF3-488D-8E0D-3738391B8894}"/>
    <cellStyle name="style1700125856921" xfId="27" xr:uid="{1431CE54-5148-484A-ADCB-7DA5AE6B7D0E}"/>
    <cellStyle name="style1700125857014" xfId="28" xr:uid="{75BB77F0-9684-4672-AB18-74B3CCDCAECA}"/>
    <cellStyle name="style1700125857120" xfId="31" xr:uid="{3C7B4684-0E16-45F2-82D7-79FE611DAFA4}"/>
    <cellStyle name="style1700125857205" xfId="32" xr:uid="{5A40C33D-3D2A-49E0-B54E-CAAAC3F76633}"/>
    <cellStyle name="style1700125857294" xfId="33" xr:uid="{537EA24B-5AC4-4C7F-BE8E-B1CEBA142ED1}"/>
    <cellStyle name="style1700125876581" xfId="154" xr:uid="{010C37F9-9798-4753-B612-02A204065CAD}"/>
    <cellStyle name="style1700125876688" xfId="155" xr:uid="{738302B4-6593-47DB-A0BC-5363E51CB20E}"/>
    <cellStyle name="style1700125876789" xfId="159" xr:uid="{CA5FD919-FFE1-4CD4-9AC5-0EF2571B9A42}"/>
    <cellStyle name="style1700125876882" xfId="160" xr:uid="{810326D4-A1FC-404F-8088-4B89B7130D2F}"/>
    <cellStyle name="style1700125876970" xfId="164" xr:uid="{26ABBE32-D966-459B-964A-15CF3FEBD20E}"/>
    <cellStyle name="style1700125877060" xfId="165" xr:uid="{E666300B-AB23-44DD-9E23-FB710FBD6865}"/>
    <cellStyle name="style1700125877157" xfId="156" xr:uid="{7ADD5E90-9F16-447E-9DF2-A6FA7021CF5B}"/>
    <cellStyle name="style1700125877249" xfId="157" xr:uid="{11599BE7-34CF-4E3B-A5ED-603BB3B39466}"/>
    <cellStyle name="style1700125877336" xfId="158" xr:uid="{69F2EEFB-1543-4152-AAB2-3C439D119E48}"/>
    <cellStyle name="style1700125877433" xfId="161" xr:uid="{E7892732-6BA4-4FA8-9ED0-A1A22EC5BA15}"/>
    <cellStyle name="style1700125877517" xfId="162" xr:uid="{64A56359-7185-400F-98F1-E7C9CFD0EA49}"/>
    <cellStyle name="style1700125877608" xfId="163" xr:uid="{6ADDD525-315A-4FEE-90E5-BDC3C880AAB0}"/>
    <cellStyle name="style1700125877699" xfId="166" xr:uid="{C915CB79-426E-4B24-B080-F0B54F59697A}"/>
    <cellStyle name="style1700125877781" xfId="167" xr:uid="{61718947-C48A-42EB-9A98-E359533E0FA0}"/>
    <cellStyle name="style1700125877870" xfId="168" xr:uid="{16F5B576-21A2-4FA7-90F2-B0762952DEAE}"/>
    <cellStyle name="style1700125877956" xfId="169" xr:uid="{569FB8D1-2F8D-48D9-B573-B8307B4CC033}"/>
    <cellStyle name="style1700125878056" xfId="174" xr:uid="{77C133B1-626A-482A-B7F7-6682989F9009}"/>
    <cellStyle name="style1700125878158" xfId="179" xr:uid="{91818ABA-DC73-4C39-A913-2B879423F8F7}"/>
    <cellStyle name="style1700125878247" xfId="170" xr:uid="{235AB02E-10A5-4264-9847-290C72A822C0}"/>
    <cellStyle name="style1700125878333" xfId="175" xr:uid="{AE186FC4-615E-40C3-AAA2-7467742DCE40}"/>
    <cellStyle name="style1700125878422" xfId="180" xr:uid="{F432599C-F7F7-495F-A732-04A03265478C}"/>
    <cellStyle name="style1700125878514" xfId="171" xr:uid="{91E5E052-B86D-4AB2-ACA6-A01047FA9082}"/>
    <cellStyle name="style1700125878601" xfId="172" xr:uid="{E3841DF8-DD91-4A65-ACE8-ADDA9785371F}"/>
    <cellStyle name="style1700125878686" xfId="173" xr:uid="{5950477C-586E-46A8-BAA2-F57CA9BFD31E}"/>
    <cellStyle name="style1700125878769" xfId="176" xr:uid="{0B121B4F-8223-49C1-A19D-C661DC5C43B6}"/>
    <cellStyle name="style1700125878859" xfId="177" xr:uid="{669302DA-6FE4-4027-B455-55EE93CC0226}"/>
    <cellStyle name="style1700125878951" xfId="178" xr:uid="{2D914024-DE6F-42C5-9050-4649E1807A13}"/>
    <cellStyle name="style1700125879061" xfId="181" xr:uid="{EE8C4ABF-AA1D-4696-85C0-D940807CA8AB}"/>
    <cellStyle name="style1700125879145" xfId="182" xr:uid="{C786445B-EF10-4F54-AAD4-BA046127DBD6}"/>
    <cellStyle name="style1700125879229" xfId="183" xr:uid="{282E3842-8134-43A4-B912-0B82B79F3622}"/>
    <cellStyle name="style1700125898525" xfId="34" xr:uid="{B3F48297-4BE1-43AB-B998-8FA9886E2652}"/>
    <cellStyle name="style1700125898630" xfId="35" xr:uid="{E484F820-72C4-4C7B-9306-6B460CAE21CE}"/>
    <cellStyle name="style1700125898718" xfId="39" xr:uid="{04BD214B-307D-414B-A458-335AD7961EAA}"/>
    <cellStyle name="style1700125898803" xfId="40" xr:uid="{0605F7E5-FEFB-4662-A7AC-96B9EB957239}"/>
    <cellStyle name="style1700125898887" xfId="44" xr:uid="{B5B08ADB-07FB-48A1-B288-4AC4EDC8FCC4}"/>
    <cellStyle name="style1700125898975" xfId="45" xr:uid="{69B2C5E7-75AB-4684-915F-E59F52A25502}"/>
    <cellStyle name="style1700125899060" xfId="36" xr:uid="{1CDF49C4-B518-496C-9540-70C12BFF0880}"/>
    <cellStyle name="style1700125899151" xfId="37" xr:uid="{06FBBC8F-6770-48D6-A68C-FF1E62AC558F}"/>
    <cellStyle name="style1700125899235" xfId="38" xr:uid="{BAE9F857-6373-486D-BFC2-6D910283ECFC}"/>
    <cellStyle name="style1700125899319" xfId="41" xr:uid="{7702DF1F-0D78-40A4-8ADE-BAAEFF9D475C}"/>
    <cellStyle name="style1700125899407" xfId="42" xr:uid="{B651CD43-45FD-4BA7-A7C8-1F3CCB33A55D}"/>
    <cellStyle name="style1700125899491" xfId="43" xr:uid="{73549A55-F3A0-47D7-84DB-14A6E5887CCD}"/>
    <cellStyle name="style1700125899571" xfId="46" xr:uid="{F094A8D1-8BC6-496B-AA07-384B9403DA20}"/>
    <cellStyle name="style1700125899655" xfId="47" xr:uid="{11419635-E597-4F54-8C28-3DFEB1C0FCFB}"/>
    <cellStyle name="style1700125899743" xfId="48" xr:uid="{AFDB88DA-B1B6-4A97-BD29-3D05E0AAF106}"/>
    <cellStyle name="style1700125899828" xfId="49" xr:uid="{9AE79B89-60C7-4837-B173-782D1998B85B}"/>
    <cellStyle name="style1700125899925" xfId="54" xr:uid="{6B13DA2C-ECDA-4906-B08C-F5A5F0FDE6C9}"/>
    <cellStyle name="style1700125900008" xfId="59" xr:uid="{6D485F92-BF6A-4F04-A691-5B3C5BA1CEF4}"/>
    <cellStyle name="style1700125900093" xfId="50" xr:uid="{E2A6C63E-577C-4AF6-9636-8F8298C52D08}"/>
    <cellStyle name="style1700125900176" xfId="55" xr:uid="{DCEA0742-AC7F-4FE2-9A54-2F61B9249D9D}"/>
    <cellStyle name="style1700125900261" xfId="60" xr:uid="{A13D5F05-544B-4879-A5A6-C36B0BDE8BDE}"/>
    <cellStyle name="style1700125900344" xfId="51" xr:uid="{89336096-A796-4538-8F8D-F2A2435025AD}"/>
    <cellStyle name="style1700125900429" xfId="52" xr:uid="{9B8DE391-44D5-4808-A187-95BA062A43E4}"/>
    <cellStyle name="style1700125900513" xfId="53" xr:uid="{2BE65752-A3BF-44E0-9A23-4347D7F4E523}"/>
    <cellStyle name="style1700125900597" xfId="56" xr:uid="{919D6E4D-43BB-4729-8B70-FE26035B7B1F}"/>
    <cellStyle name="style1700125900677" xfId="57" xr:uid="{82D677AA-0F55-46C2-A7D7-086DD1EDCB45}"/>
    <cellStyle name="style1700125900762" xfId="58" xr:uid="{DDC0197E-99D0-462A-8CBA-D71726B907D9}"/>
    <cellStyle name="style1700125900862" xfId="61" xr:uid="{EF8DC1AF-8F68-4DC1-968C-60FDA11E1E5E}"/>
    <cellStyle name="style1700125900958" xfId="62" xr:uid="{C3B2A3E0-6944-4D7C-8F33-49344D1A42AE}"/>
    <cellStyle name="style1700125901047" xfId="63" xr:uid="{45AA8BA6-F7A6-4B76-AE0F-765471292FFF}"/>
    <cellStyle name="style1700125918737" xfId="184" xr:uid="{0A64AE93-C330-475D-B029-0F1FB9A68248}"/>
    <cellStyle name="style1700125918835" xfId="185" xr:uid="{34E072AC-DA8F-4452-82DF-26E1E7332152}"/>
    <cellStyle name="style1700125918920" xfId="189" xr:uid="{C652DC8C-C640-48EE-83B1-FF8D349B7888}"/>
    <cellStyle name="style1700125919001" xfId="190" xr:uid="{75FBA9B6-845D-48D7-9F84-CF2E2EAF910F}"/>
    <cellStyle name="style1700125919082" xfId="194" xr:uid="{29ECE8B9-0830-4C12-83C0-4B07A42F6FBD}"/>
    <cellStyle name="style1700125919163" xfId="195" xr:uid="{0A84C254-3D8C-47FF-A301-15F31D7FF3A6}"/>
    <cellStyle name="style1700125919244" xfId="186" xr:uid="{1A159127-2E24-4FF8-834B-4A954CE612E0}"/>
    <cellStyle name="style1700125919324" xfId="187" xr:uid="{37C99DAE-DDBE-4DD1-823C-5B1632507CF7}"/>
    <cellStyle name="style1700125919405" xfId="188" xr:uid="{AE270ABE-1E9C-4B92-838D-E3AC5A673A48}"/>
    <cellStyle name="style1700125919486" xfId="191" xr:uid="{F18FE9FA-8478-4BB3-BA01-3AB78A23585B}"/>
    <cellStyle name="style1700125919567" xfId="192" xr:uid="{8D36CFDE-8932-4AA4-8987-6863CE4D2108}"/>
    <cellStyle name="style1700125919648" xfId="193" xr:uid="{49945C39-FB01-4D25-B3D9-72F1F076101E}"/>
    <cellStyle name="style1700125919730" xfId="196" xr:uid="{65C65A59-78E4-47BA-ADA2-578388FEB45C}"/>
    <cellStyle name="style1700125919810" xfId="197" xr:uid="{424B191B-0900-4C5E-8534-D4A2CF36B415}"/>
    <cellStyle name="style1700125919892" xfId="198" xr:uid="{B7837789-63B7-44F9-99BC-6F41E6502B77}"/>
    <cellStyle name="style1700125919972" xfId="199" xr:uid="{D5516F65-1DBE-49DF-B281-6134FC30B736}"/>
    <cellStyle name="style1700125920071" xfId="204" xr:uid="{A3358907-8D18-4128-8631-37577710DA64}"/>
    <cellStyle name="style1700125920152" xfId="209" xr:uid="{A10A5915-8690-4CBE-87CF-5EF62455BD39}"/>
    <cellStyle name="style1700125920233" xfId="200" xr:uid="{E23C28DA-F2C1-4C08-AB09-3F0C82790C1F}"/>
    <cellStyle name="style1700125920311" xfId="205" xr:uid="{1908C8F1-C209-4F02-8C88-C92F639CEEFB}"/>
    <cellStyle name="style1700125920395" xfId="210" xr:uid="{B5495B34-6308-42E4-BBDE-FB6488C8C852}"/>
    <cellStyle name="style1700125920481" xfId="201" xr:uid="{0FF8371B-8AAB-44EF-9014-807F5FEB3462}"/>
    <cellStyle name="style1700125920560" xfId="202" xr:uid="{7C97CCE5-F62D-4FAE-A62F-E1E3E8A8AD51}"/>
    <cellStyle name="style1700125920643" xfId="203" xr:uid="{AD729090-EB43-4A14-869A-7E038FE99ADF}"/>
    <cellStyle name="style1700125920724" xfId="206" xr:uid="{C76E6A0F-F525-4221-90DD-85647017638F}"/>
    <cellStyle name="style1700125920804" xfId="207" xr:uid="{F90C0614-DBF6-4478-A6A9-B26301539588}"/>
    <cellStyle name="style1700125920886" xfId="208" xr:uid="{37FDCF3B-F283-4D2A-AB3D-763D5DB2225B}"/>
    <cellStyle name="style1700125920992" xfId="211" xr:uid="{3905E050-8509-4BAB-AB5F-2C00280A6551}"/>
    <cellStyle name="style1700125921077" xfId="212" xr:uid="{1257C5AE-D9DC-452F-8E3F-A0867E618D3F}"/>
    <cellStyle name="style1700125921154" xfId="213" xr:uid="{3CD1A554-9B7E-47E9-84D3-3BE0561F19AA}"/>
    <cellStyle name="style1700125946571" xfId="64" xr:uid="{5420D3BF-1EB3-442F-9068-5A5FC9E4727E}"/>
    <cellStyle name="style1700125946673" xfId="65" xr:uid="{9487BB8C-C7C4-4235-BCBE-998458D87AD7}"/>
    <cellStyle name="style1700125946758" xfId="69" xr:uid="{FDF43F20-1F9A-4192-9080-2672D7F0F5EE}"/>
    <cellStyle name="style1700125946835" xfId="70" xr:uid="{DFCF0FE4-AA1C-4F7B-9D4F-22036C359756}"/>
    <cellStyle name="style1700125946916" xfId="74" xr:uid="{5C7E52A8-73DF-49AB-83CA-B89C6C0BEA6F}"/>
    <cellStyle name="style1700125946997" xfId="75" xr:uid="{282642E2-5F8F-47E7-BB1A-1361D24743E2}"/>
    <cellStyle name="style1700125947082" xfId="66" xr:uid="{4E5F3DBE-89A5-400F-ACBE-7F2D655AF6E1}"/>
    <cellStyle name="style1700125947163" xfId="67" xr:uid="{23BCDDFE-4AAF-4916-AE92-1948759EDDAD}"/>
    <cellStyle name="style1700125947248" xfId="68" xr:uid="{196AEE29-9CBA-4266-B356-919C0535FF94}"/>
    <cellStyle name="style1700125947337" xfId="71" xr:uid="{4DB1A01C-EF89-4414-8BDE-E4ABB7457984}"/>
    <cellStyle name="style1700125947415" xfId="72" xr:uid="{99F9AE8A-3C8B-4B86-AE3E-8DAC5389DF9B}"/>
    <cellStyle name="style1700125947503" xfId="73" xr:uid="{5ABA8F05-E7D5-46BF-9D6F-347FE931B94A}"/>
    <cellStyle name="style1700125947588" xfId="76" xr:uid="{D6ADD175-FF5C-43DA-8EEC-3BF7B3416F51}"/>
    <cellStyle name="style1700125947669" xfId="77" xr:uid="{7B858D20-DB97-4FDA-9CAE-FA783269E001}"/>
    <cellStyle name="style1700125947750" xfId="78" xr:uid="{D784593E-A5EE-48ED-B244-343A9806EEE4}"/>
    <cellStyle name="style1700125947831" xfId="79" xr:uid="{0616B0D6-36EC-4C00-B145-2B6A85635310}"/>
    <cellStyle name="style1700125947926" xfId="84" xr:uid="{2C907708-444C-4B88-919E-EFF582A659C4}"/>
    <cellStyle name="style1700125948006" xfId="89" xr:uid="{6B87A2FF-474F-4329-BA3D-5B5CD4E0B246}"/>
    <cellStyle name="style1700125948087" xfId="80" xr:uid="{863C13E3-A903-419D-A320-855337E5351C}"/>
    <cellStyle name="style1700125948164" xfId="85" xr:uid="{B73DC71B-7172-4052-A8E8-9921DD8D4376}"/>
    <cellStyle name="style1700125948249" xfId="90" xr:uid="{B0C02912-5FC2-4CA1-B624-0F43C6B2E599}"/>
    <cellStyle name="style1700125948326" xfId="81" xr:uid="{586F0458-8F0A-48D4-BA0A-CDC1FBE89EF9}"/>
    <cellStyle name="style1700125948402" xfId="82" xr:uid="{8D06087C-EE8B-44A9-A4C6-00644920478E}"/>
    <cellStyle name="style1700125948488" xfId="83" xr:uid="{CE4D6211-3B14-40A0-9166-495BFD36912E}"/>
    <cellStyle name="style1700125948565" xfId="86" xr:uid="{1B268BF5-9D90-4A95-B948-F90656F10136}"/>
    <cellStyle name="style1700125948637" xfId="87" xr:uid="{22E2D3DE-7493-4870-B05F-9DF1A63C6959}"/>
    <cellStyle name="style1700125948727" xfId="88" xr:uid="{38BAEF45-488F-4EB9-ABE4-D3049CB5D31B}"/>
    <cellStyle name="style1700125948819" xfId="91" xr:uid="{4E603577-2C88-499D-92B6-46BD12AC9F68}"/>
    <cellStyle name="style1700125948892" xfId="92" xr:uid="{0E2BFDFA-91C1-4582-92A8-01F480A19CAD}"/>
    <cellStyle name="style1700125948981" xfId="93" xr:uid="{1B08C0F0-D7C8-4C52-941B-E35F13FCA640}"/>
    <cellStyle name="style1700125968511" xfId="214" xr:uid="{D996A223-2B10-42B6-9DFD-64B2B5D18B3B}"/>
    <cellStyle name="style1700125968622" xfId="215" xr:uid="{F3F70FDB-3B52-4DE9-8A89-6C8170E27583}"/>
    <cellStyle name="style1700125968702" xfId="219" xr:uid="{F9C5E28C-3651-4780-9A0A-3F52ED168A02}"/>
    <cellStyle name="style1700125968780" xfId="220" xr:uid="{22CE951E-0D15-4FC1-B3B2-C438557D1D75}"/>
    <cellStyle name="style1700125968857" xfId="224" xr:uid="{C6D53C43-7F15-4F6F-8B64-EB846DFB8536}"/>
    <cellStyle name="style1700125968937" xfId="225" xr:uid="{DB7C0217-2FD5-464D-B6FA-BCC0FCAAED40}"/>
    <cellStyle name="style1700125969017" xfId="216" xr:uid="{CF7DF511-6121-47A3-B88F-D9553F8B664C}"/>
    <cellStyle name="style1700125969094" xfId="217" xr:uid="{D1F60596-F611-4FBC-93BA-FF9FC8C0E3C2}"/>
    <cellStyle name="style1700125969178" xfId="218" xr:uid="{072DC512-D475-483C-A365-F11B3AE75334}"/>
    <cellStyle name="style1700125969262" xfId="221" xr:uid="{1A0F3485-27E3-4F5E-A106-423BC6B61C1D}"/>
    <cellStyle name="style1700125969345" xfId="222" xr:uid="{EE8D1247-E4FA-4A45-AC2E-504C37ABE526}"/>
    <cellStyle name="style1700125969426" xfId="223" xr:uid="{E484F89F-8AA2-49F9-9C8A-F8C46130FBE6}"/>
    <cellStyle name="style1700125969501" xfId="226" xr:uid="{BC980CD5-7861-4C58-AFEB-E02B98C58A5E}"/>
    <cellStyle name="style1700125969584" xfId="227" xr:uid="{57880934-2DB1-48E7-B2F5-3E2126C984B6}"/>
    <cellStyle name="style1700125969649" xfId="228" xr:uid="{26E84283-5E60-4A5C-944D-3A4117381BC4}"/>
    <cellStyle name="style1700125969745" xfId="229" xr:uid="{5F5A1A4B-048B-432E-A81D-20157DBD3326}"/>
    <cellStyle name="style1700125969834" xfId="234" xr:uid="{5E42DCFA-1BAF-4700-B888-670FF6D9C5C0}"/>
    <cellStyle name="style1700125969919" xfId="239" xr:uid="{DB67BAE5-D58F-4FDF-B754-44505C12EDD4}"/>
    <cellStyle name="style1700125969998" xfId="230" xr:uid="{E8C175DF-2900-480B-BD20-6FFF65153657}"/>
    <cellStyle name="style1700125970083" xfId="235" xr:uid="{F90BF566-C0AB-4703-9A3E-2D24BD423899}"/>
    <cellStyle name="style1700125970170" xfId="240" xr:uid="{CDD58705-F07F-4731-BF7E-6ACDF0AC3ACA}"/>
    <cellStyle name="style1700125970250" xfId="231" xr:uid="{155E058A-6221-48AC-AFC2-268B0E82D524}"/>
    <cellStyle name="style1700125970326" xfId="232" xr:uid="{28B7AAEF-EECD-40AB-9AFE-53ABABCB3FA9}"/>
    <cellStyle name="style1700125970402" xfId="233" xr:uid="{D84314DD-5582-4097-AA68-C5FF45BF536A}"/>
    <cellStyle name="style1700125970485" xfId="236" xr:uid="{6C8B14C3-9FC0-4C18-8D95-461A56053716}"/>
    <cellStyle name="style1700125970565" xfId="237" xr:uid="{EDA9B656-A899-4403-AD83-03CE60C036BE}"/>
    <cellStyle name="style1700125970646" xfId="238" xr:uid="{8EC732EC-83FF-4E34-8499-81EBB3CA20AC}"/>
    <cellStyle name="style1700125970743" xfId="241" xr:uid="{C82DB27F-794B-4DBF-860A-78751CC51729}"/>
    <cellStyle name="style1700125970822" xfId="242" xr:uid="{96D77241-D162-4094-8FA3-63A2B1DC17AB}"/>
    <cellStyle name="style1700125970903" xfId="243" xr:uid="{9467FFB3-5B94-49BB-9CF1-8EDE21231305}"/>
    <cellStyle name="style1700125996873" xfId="94" xr:uid="{7D5B67BB-4391-4F05-A581-C836BE240D52}"/>
    <cellStyle name="style1700125996978" xfId="95" xr:uid="{DF09EA19-9E2A-4013-AD71-9EE7487343CF}"/>
    <cellStyle name="style1700125997058" xfId="99" xr:uid="{469E83BD-014C-41B9-8153-074F3402DFA1}"/>
    <cellStyle name="style1700125997139" xfId="100" xr:uid="{98979F69-A9FE-4C51-A12A-B8780BC4FDE4}"/>
    <cellStyle name="style1700125997225" xfId="104" xr:uid="{8B8F2FFE-40A8-426D-B62B-031D859F4806}"/>
    <cellStyle name="style1700125997315" xfId="105" xr:uid="{1C66D244-F1F2-4BC6-AB15-CE214511ADA2}"/>
    <cellStyle name="style1700125997395" xfId="96" xr:uid="{3BEF1F30-DB5B-437A-8122-8ADCF0D6E7A9}"/>
    <cellStyle name="style1700125997488" xfId="97" xr:uid="{2C230FAB-0843-47BA-9790-91A46D23B12C}"/>
    <cellStyle name="style1700125997569" xfId="98" xr:uid="{09B28219-1075-4023-A4C0-DC96CA7E3736}"/>
    <cellStyle name="style1700125997654" xfId="101" xr:uid="{B1982008-AD38-4745-9EC1-0DEEA681D70A}"/>
    <cellStyle name="style1700125997743" xfId="102" xr:uid="{9287B24B-7C5D-483F-9D38-45DDD0209545}"/>
    <cellStyle name="style1700125997832" xfId="103" xr:uid="{D8A4ABF3-E452-4954-BC14-BECCAB0C21FB}"/>
    <cellStyle name="style1700125997914" xfId="106" xr:uid="{842F783F-57E0-4CAC-BDF6-84D1399B85D6}"/>
    <cellStyle name="style1700125997999" xfId="107" xr:uid="{856F3B9B-4179-4C3E-849D-95CBF4C1981E}"/>
    <cellStyle name="style1700125998080" xfId="108" xr:uid="{258C12F5-2E1B-48DA-AEAC-02CC747CBCE5}"/>
    <cellStyle name="style1700125998164" xfId="109" xr:uid="{0A0380E4-B057-4864-8348-D083E194CB92}"/>
    <cellStyle name="style1700125998254" xfId="114" xr:uid="{41A8B251-99FD-4585-8629-C5A779962A7F}"/>
    <cellStyle name="style1700125998343" xfId="119" xr:uid="{1EB1808A-8699-4BDC-8F42-1DA80DC475A9}"/>
    <cellStyle name="style1700125998424" xfId="110" xr:uid="{7CD2AA1E-ABEF-4348-8A4F-C512B364EAC9}"/>
    <cellStyle name="style1700125998505" xfId="115" xr:uid="{36455128-2553-481D-B555-328F248A9CAD}"/>
    <cellStyle name="style1700125998589" xfId="120" xr:uid="{6E09C7BA-B445-4D0C-9672-B543BA1DEB17}"/>
    <cellStyle name="style1700125998670" xfId="111" xr:uid="{E373FBD5-9765-4017-906B-1136A180DE0B}"/>
    <cellStyle name="style1700125998751" xfId="112" xr:uid="{12FC09C2-E832-4DE4-89AF-EF7FD19D6858}"/>
    <cellStyle name="style1700125998840" xfId="113" xr:uid="{9E43AC59-BAF5-4689-AA3A-EC4273C148ED}"/>
    <cellStyle name="style1700125998921" xfId="116" xr:uid="{3F2C471B-845B-4D75-A1C5-B0D6311E5AFF}"/>
    <cellStyle name="style1700125999002" xfId="117" xr:uid="{1B9F0624-8850-4539-B639-0BDF739ADC34}"/>
    <cellStyle name="style1700125999087" xfId="118" xr:uid="{7096BB4F-3B85-450C-952A-59220071F316}"/>
    <cellStyle name="style1700125999180" xfId="121" xr:uid="{D141B09C-BCAB-4D23-A796-966D93D56D33}"/>
    <cellStyle name="style1700125999266" xfId="122" xr:uid="{8F6C3F38-B9AD-4995-8614-A1C28120627C}"/>
    <cellStyle name="style1700125999351" xfId="123" xr:uid="{4D773CB3-FEE9-4996-8343-A3963C9D8619}"/>
    <cellStyle name="style1700126410771" xfId="244" xr:uid="{8AE99357-B63E-4FEC-A635-41783442DDDB}"/>
    <cellStyle name="style1700126410869" xfId="245" xr:uid="{A0DB7194-0A7B-4A4F-8C34-EAC68B7D7A8E}"/>
    <cellStyle name="style1700126410951" xfId="249" xr:uid="{B1ED4139-C1F6-4A3B-BF26-056FC2C0DABD}"/>
    <cellStyle name="style1700126411027" xfId="250" xr:uid="{8FBC676C-5D14-4531-A10A-AEA2BDDC6EBD}"/>
    <cellStyle name="style1700126411109" xfId="254" xr:uid="{BF52534F-08C9-4CC4-AF71-1885CFDFCE6B}"/>
    <cellStyle name="style1700126411185" xfId="255" xr:uid="{FE283DAE-0940-4FE0-8BD0-B7A4AFF3AA08}"/>
    <cellStyle name="style1700126411266" xfId="246" xr:uid="{0E51356A-D691-46AD-BE27-710B2D97A5E0}"/>
    <cellStyle name="style1700126411343" xfId="247" xr:uid="{A84901DC-D9C2-4332-8F9B-28082D09EBF1}"/>
    <cellStyle name="style1700126411424" xfId="248" xr:uid="{2AC31D4A-638E-41AC-9B39-2C3400B37E58}"/>
    <cellStyle name="style1700126411508" xfId="251" xr:uid="{7EE3F0EB-735E-478A-8852-204E3FB2F925}"/>
    <cellStyle name="style1700126411600" xfId="252" xr:uid="{ECB4694E-26D3-4A71-9081-047AEF931AE9}"/>
    <cellStyle name="style1700126411681" xfId="253" xr:uid="{F6ED7BB9-C833-4739-8260-5E5C1146CD4A}"/>
    <cellStyle name="style1700126411757" xfId="256" xr:uid="{50FEF24F-DAB0-459E-9311-7C9D4DB84E24}"/>
    <cellStyle name="style1700126411838" xfId="257" xr:uid="{5AB7CFD7-8893-4FB1-8917-51AFADDD9EF5}"/>
    <cellStyle name="style1700126411919" xfId="258" xr:uid="{C1D84C7B-D3C7-472B-A4D3-9777DFDD48DA}"/>
    <cellStyle name="style1700126411997" xfId="259" xr:uid="{8B43CB73-7883-4BC9-9879-970B9D6ED776}"/>
    <cellStyle name="style1700126412095" xfId="264" xr:uid="{F0B7BFBB-7BC6-48D7-AFE3-14BEF8090644}"/>
    <cellStyle name="style1700126412180" xfId="269" xr:uid="{EA19C31D-CE43-420A-AFEE-4B22389ABC35}"/>
    <cellStyle name="style1700126412256" xfId="260" xr:uid="{82DF050E-5E0D-4660-A0FE-9D100197BD02}"/>
    <cellStyle name="style1700126412333" xfId="265" xr:uid="{64010274-71D4-4C5D-B80A-3DF2BDA48A36}"/>
    <cellStyle name="style1700126412418" xfId="270" xr:uid="{577D5718-6685-48A0-95FD-C3DA122A4523}"/>
    <cellStyle name="style1700126412494" xfId="261" xr:uid="{868C0330-FE2F-4C1C-A762-0144A1F191D7}"/>
    <cellStyle name="style1700126412576" xfId="262" xr:uid="{C43A33C7-73FE-404E-9DA0-14C00EE29A1D}"/>
    <cellStyle name="style1700126412654" xfId="263" xr:uid="{67162D71-FCA0-4660-BD3F-9CD9102A3839}"/>
    <cellStyle name="style1700126412733" xfId="266" xr:uid="{FAF0FF76-F55B-4E5E-A628-7393DC939826}"/>
    <cellStyle name="style1700126412809" xfId="267" xr:uid="{532C5B2B-5478-4263-88C2-513F31A0378E}"/>
    <cellStyle name="style1700126412890" xfId="268" xr:uid="{28E70514-5581-40D1-B33A-BC55A92BAD4B}"/>
    <cellStyle name="style1700126412984" xfId="271" xr:uid="{95671D59-C555-4DCC-B153-C31BD84A466A}"/>
    <cellStyle name="style1700126413065" xfId="272" xr:uid="{8A6FB517-57EA-41F1-92BA-C9B244CA8BF9}"/>
    <cellStyle name="style1700126413142" xfId="273" xr:uid="{7EB48FC0-A3F0-42C9-B93A-723359F71B7F}"/>
    <cellStyle name="style1700126434530" xfId="124" xr:uid="{7461C577-BEE8-46E6-B7C4-58FF1ACE58BD}"/>
    <cellStyle name="style1700126434626" xfId="125" xr:uid="{5EE33BDD-4282-48AA-A095-CD09C2F16321}"/>
    <cellStyle name="style1700126434719" xfId="129" xr:uid="{FEEF23D4-BC34-459B-990B-534C88003740}"/>
    <cellStyle name="style1700126434800" xfId="130" xr:uid="{BD65AC17-0905-4E39-9A52-1F9EA3D15571}"/>
    <cellStyle name="style1700126434880" xfId="134" xr:uid="{C26CC5A5-BDB7-4A6F-9780-F40597CAF5D9}"/>
    <cellStyle name="style1700126434948" xfId="135" xr:uid="{2F6CB767-2B88-4586-8B28-6770AF10151F}"/>
    <cellStyle name="style1700126435052" xfId="126" xr:uid="{823774DA-4BA9-4E49-A95A-2D0D2097AD22}"/>
    <cellStyle name="style1700126435166" xfId="127" xr:uid="{7616575E-12B6-41E6-ABA4-5EBF4E954FE1}"/>
    <cellStyle name="style1700126435259" xfId="128" xr:uid="{ED2A2122-D766-4C60-9ED1-62D877278030}"/>
    <cellStyle name="style1700126435335" xfId="131" xr:uid="{059F9548-71F2-436F-9F29-BCE5BDCD9C69}"/>
    <cellStyle name="style1700126435422" xfId="132" xr:uid="{34787DB6-E7DD-4979-A347-773D4C435149}"/>
    <cellStyle name="style1700126435503" xfId="133" xr:uid="{728D66B7-1243-49A2-9067-567E9EED3AD9}"/>
    <cellStyle name="style1700126435583" xfId="136" xr:uid="{BD4E9119-9443-49D0-87B5-4636945D68D8}"/>
    <cellStyle name="style1700126435667" xfId="137" xr:uid="{A31D7029-1C9D-48F7-A44A-AD4C0BA0C99E}"/>
    <cellStyle name="style1700126435752" xfId="138" xr:uid="{BFAAE3A3-B701-46AA-BAA2-1D85E909FACA}"/>
    <cellStyle name="style1700126435828" xfId="139" xr:uid="{46684D71-A8BA-4DDD-900E-B0C6FC322F42}"/>
    <cellStyle name="style1700126435921" xfId="144" xr:uid="{288B7B37-4812-4A59-A444-59D64CB9F476}"/>
    <cellStyle name="style1700126436001" xfId="149" xr:uid="{65EA1C8E-0DF5-4D9B-A9F0-D83D48082172}"/>
    <cellStyle name="style1700126436082" xfId="140" xr:uid="{4E2D88CE-919B-4CEE-850C-535D7B78ECEF}"/>
    <cellStyle name="style1700126436162" xfId="145" xr:uid="{8E07439E-E66B-4644-A510-2D742FCBF5DE}"/>
    <cellStyle name="style1700126436250" xfId="150" xr:uid="{D3BC28D1-E24C-47A7-ABCF-1233945B9294}"/>
    <cellStyle name="style1700126436330" xfId="141" xr:uid="{13F2951B-89B0-4A2D-9DCD-321957F51D33}"/>
    <cellStyle name="style1700126436410" xfId="142" xr:uid="{1789B8EC-8227-42E7-A72B-4FA086EE0748}"/>
    <cellStyle name="style1700126436494" xfId="143" xr:uid="{B1CC8BDC-6FD9-4E7E-9AB4-B5E6B1390D6F}"/>
    <cellStyle name="style1700126436574" xfId="146" xr:uid="{A643E871-487C-4DC6-A6BC-F969A202251C}"/>
    <cellStyle name="style1700126436659" xfId="147" xr:uid="{C702DE66-482E-45C7-9B9F-1575973C4E38}"/>
    <cellStyle name="style1700126436744" xfId="148" xr:uid="{E00C1A00-984A-40D4-93BC-844988A696E0}"/>
    <cellStyle name="style1700126436837" xfId="151" xr:uid="{CFE30DD0-8E68-4528-B00C-5D8B0DCD4A10}"/>
    <cellStyle name="style1700126436921" xfId="152" xr:uid="{E94E024B-C0DF-4CBB-82A5-D427F20986DD}"/>
    <cellStyle name="style1700126437005" xfId="153" xr:uid="{F0808BAC-97E3-4C69-9B24-7AB320F9C82D}"/>
    <cellStyle name="style1700126458864" xfId="274" xr:uid="{19F886D9-3DD2-4753-A8B9-6251899BC364}"/>
    <cellStyle name="style1700126458962" xfId="275" xr:uid="{27D23B53-262F-4E36-8E78-0924FC0312AA}"/>
    <cellStyle name="style1700126459047" xfId="279" xr:uid="{0112688D-84FE-40C2-93BB-C36A4998B4BE}"/>
    <cellStyle name="style1700126459128" xfId="280" xr:uid="{88CC8FEF-F8D5-4B25-B1CC-F86C3F3A8F82}"/>
    <cellStyle name="style1700126459208" xfId="284" xr:uid="{E0A1C8D3-BEB2-4740-9BE3-710699B86244}"/>
    <cellStyle name="style1700126459289" xfId="285" xr:uid="{229953DF-E830-4478-9E6B-4149A894BCA7}"/>
    <cellStyle name="style1700126459370" xfId="276" xr:uid="{4DE3FF39-53C4-4C4A-B6E6-AFF07DE4A68C}"/>
    <cellStyle name="style1700126459451" xfId="277" xr:uid="{E33B9AA1-DD85-4F59-B019-FFC4D517A06F}"/>
    <cellStyle name="style1700126459540" xfId="278" xr:uid="{24F2A3A6-D3DA-449B-BA25-79DD910D2A21}"/>
    <cellStyle name="style1700126459629" xfId="281" xr:uid="{8D84BEA6-893D-45A5-AF2D-296DFB85EFFE}"/>
    <cellStyle name="style1700126459713" xfId="282" xr:uid="{FA8546EC-C78E-4A37-B55F-CC8A6E832B9E}"/>
    <cellStyle name="style1700126459793" xfId="283" xr:uid="{A6C56CC7-81F8-4606-BADD-234DBB5E9C9C}"/>
    <cellStyle name="style1700126459878" xfId="286" xr:uid="{9D909A3B-C6CC-4430-9853-D1C4C5923D8B}"/>
    <cellStyle name="style1700126459963" xfId="287" xr:uid="{E6C5942E-EA3B-4747-B392-F60F08598D5E}"/>
    <cellStyle name="style1700126460045" xfId="288" xr:uid="{0EE91D2A-A46C-4018-920F-86C4ECC20700}"/>
    <cellStyle name="style1700126460122" xfId="289" xr:uid="{692E00E1-D9E3-4161-BCD6-BC930A0D21DF}"/>
    <cellStyle name="style1700126460214" xfId="294" xr:uid="{E87DFA2C-FD39-4040-8BA9-FF72D4496C58}"/>
    <cellStyle name="style1700126460298" xfId="299" xr:uid="{AB0521E5-7633-46C5-875F-217AA756806E}"/>
    <cellStyle name="style1700126460379" xfId="290" xr:uid="{2F4016C9-A0A2-475C-95C2-4A049A2FD047}"/>
    <cellStyle name="style1700126460461" xfId="295" xr:uid="{41BABCCD-D7DD-4DEF-9E49-54480660C0DE}"/>
    <cellStyle name="style1700126460542" xfId="300" xr:uid="{C12A479F-36E7-453E-BCDE-5393B8647254}"/>
    <cellStyle name="style1700126460623" xfId="291" xr:uid="{E963AA22-8708-457E-903C-604FF0D5021D}"/>
    <cellStyle name="style1700126460703" xfId="292" xr:uid="{E5A8E02C-6064-40DC-B3C7-CC615F29F30E}"/>
    <cellStyle name="style1700126460784" xfId="293" xr:uid="{7FB3E9F6-94D5-4ADC-90C1-D8D39C09B354}"/>
    <cellStyle name="style1700126460865" xfId="296" xr:uid="{15D96FAC-60F4-474F-BDDA-5D78D7ED7B7A}"/>
    <cellStyle name="style1700126460946" xfId="297" xr:uid="{5FB0301B-28B4-4823-9C43-049E879911B4}"/>
    <cellStyle name="style1700126461026" xfId="298" xr:uid="{45888522-F70C-4A3F-BCD9-326FB4295107}"/>
    <cellStyle name="style1700126461132" xfId="301" xr:uid="{41C7961B-5E43-4915-9351-718D0D565980}"/>
    <cellStyle name="style1700126461212" xfId="302" xr:uid="{07428033-B1AA-4056-BDF8-1D79C113EB10}"/>
    <cellStyle name="style1700126461293" xfId="303" xr:uid="{87896723-C146-4085-A653-A2C9B67EB815}"/>
    <cellStyle name="style1704885239632" xfId="325" xr:uid="{E081E3FD-831F-4499-8CD0-7711BCCB3E34}"/>
    <cellStyle name="style1704885240173" xfId="326" xr:uid="{2415A257-7915-4094-8B65-24A97DAB8D03}"/>
    <cellStyle name="style1704885240263" xfId="327" xr:uid="{35425CDF-370B-4840-A7F5-4F336FFA0465}"/>
    <cellStyle name="style1704885240345" xfId="328" xr:uid="{3B519923-B18A-412E-B1DD-32F3D5476FC6}"/>
    <cellStyle name="style1704885241192" xfId="332" xr:uid="{756C8A34-4B6E-46EA-B1AE-974E4EA7CAFC}"/>
    <cellStyle name="style1704885241257" xfId="333" xr:uid="{35D55C6B-34F9-44C7-A009-FCF1AB7D701F}"/>
    <cellStyle name="style1704885241341" xfId="334" xr:uid="{1F5E3914-BE52-4721-96F6-F21912C963FD}"/>
    <cellStyle name="style1704885241412" xfId="329" xr:uid="{5176124C-5B77-4C14-B10D-031C9FD40D96}"/>
    <cellStyle name="style1704885241493" xfId="330" xr:uid="{9F4E2E19-CB9E-41FD-98A5-38F055CA7967}"/>
    <cellStyle name="style1704885241564" xfId="331" xr:uid="{66B856BE-C880-41F9-A30D-1B39218A2176}"/>
    <cellStyle name="style1704885241656" xfId="335" xr:uid="{D735612F-65BB-4FB2-BEE1-517695055A3D}"/>
    <cellStyle name="style1704885241737" xfId="336" xr:uid="{B298C7B2-8880-443A-9269-3E08DB90FBEC}"/>
    <cellStyle name="style1704885241809" xfId="337" xr:uid="{1CEE3619-C84F-4B77-AFC4-0C4988E492F6}"/>
    <cellStyle name="style1704885839973" xfId="338" xr:uid="{321BFEE4-1C1C-4FF3-B0F7-7FF7874E3743}"/>
    <cellStyle name="style1704885840460" xfId="339" xr:uid="{3A2F5E62-7660-4B1F-90BB-BDF4D3836068}"/>
    <cellStyle name="style1704885840543" xfId="340" xr:uid="{4B3621FB-1C60-4781-A27A-02891F5B0DD2}"/>
    <cellStyle name="style1704885840614" xfId="341" xr:uid="{A5EDA8E4-5C4E-4AD7-98A2-31A85B96362D}"/>
    <cellStyle name="style1704885841159" xfId="346" xr:uid="{310942BD-46EF-401E-B59A-EF057BD0F987}"/>
    <cellStyle name="style1704885841244" xfId="342" xr:uid="{99493C58-CC8A-4887-9007-6AC3B8D67997}"/>
    <cellStyle name="style1704885841322" xfId="350" xr:uid="{DE5DB170-B278-4C05-85AB-35F296F63AB2}"/>
    <cellStyle name="style1704885841391" xfId="347" xr:uid="{54223B5B-94C6-4BB3-92BE-C7A1E1446F8B}"/>
    <cellStyle name="style1704885841460" xfId="348" xr:uid="{CF42B9DE-07F1-4D91-80F8-49D0D13BC953}"/>
    <cellStyle name="style1704885841545" xfId="349" xr:uid="{9BBF6373-F9C2-4580-812F-24F6678E534C}"/>
    <cellStyle name="style1704885841623" xfId="343" xr:uid="{2FC670BC-B4D5-4127-8F2F-DF73097869D8}"/>
    <cellStyle name="style1704885841693" xfId="344" xr:uid="{32D60E5D-6161-43C4-BFDE-B87724207FB6}"/>
    <cellStyle name="style1704885841771" xfId="345" xr:uid="{F8CA4D56-9E79-4B56-AAF0-065383BDEDFB}"/>
    <cellStyle name="style1704885841864" xfId="351" xr:uid="{867BAFA6-6EAE-4B64-B3DC-F7C41215485A}"/>
    <cellStyle name="style1704885841945" xfId="352" xr:uid="{0A43C5CF-17A4-481E-A136-66EFFCDFB668}"/>
    <cellStyle name="style1704885842016" xfId="353" xr:uid="{2115E9C4-734A-4C1C-A449-7C8B89FD07AE}"/>
    <cellStyle name="style1704886145371" xfId="354" xr:uid="{6ADBEB70-322D-4D42-84C6-40FF666169C0}"/>
    <cellStyle name="style1704886145805" xfId="355" xr:uid="{17889F98-413C-4C39-8009-DB40D18D3D20}"/>
    <cellStyle name="style1704886145876" xfId="356" xr:uid="{9C441DF5-6C49-45E2-BFBA-CAC71C8706EE}"/>
    <cellStyle name="style1704886145947" xfId="357" xr:uid="{C494B6B2-6631-4297-8EC0-926BE09A5D3A}"/>
    <cellStyle name="style1704886146445" xfId="362" xr:uid="{C9681FF6-B92F-4229-8A14-F5A35A5498DE}"/>
    <cellStyle name="style1704886146515" xfId="358" xr:uid="{8C4BBA9C-0D95-4D01-ADA5-32AE30282F20}"/>
    <cellStyle name="style1704886146587" xfId="366" xr:uid="{DA08AC92-F9D0-4095-8DF7-6ED5A91E88CD}"/>
    <cellStyle name="style1704886146656" xfId="363" xr:uid="{6B281838-C55B-48A6-8111-1087A37B8DE7}"/>
    <cellStyle name="style1704886146719" xfId="364" xr:uid="{F558072C-4FA9-42B0-8D7D-62DA7E914160}"/>
    <cellStyle name="style1704886146789" xfId="365" xr:uid="{2CA2F9B6-922E-4FB2-9F54-B2594F69713E}"/>
    <cellStyle name="style1704886146861" xfId="359" xr:uid="{C887D577-B259-4B88-9152-AA8384B69D62}"/>
    <cellStyle name="style1704886146933" xfId="360" xr:uid="{EE503B60-8C26-4DCC-BFC3-6A1240738135}"/>
    <cellStyle name="style1704886147002" xfId="361" xr:uid="{7FB2FBD7-DEFE-4535-9DA6-7ED5520D6B97}"/>
    <cellStyle name="style1704886147087" xfId="367" xr:uid="{2C216AEA-A344-4A2D-8B4F-7A89F8D4965F}"/>
    <cellStyle name="style1704886147158" xfId="368" xr:uid="{C7B29ACF-8A70-4E71-B86C-D05D79F69068}"/>
    <cellStyle name="style1704886147229" xfId="369" xr:uid="{1CCE7A78-82F9-405A-B059-B15EE72C800E}"/>
    <cellStyle name="style1704886595567" xfId="370" xr:uid="{41A1BB24-B3C1-40E8-A051-63514A677C25}"/>
    <cellStyle name="style1704886596014" xfId="371" xr:uid="{B51CAAD5-ACA1-4EC5-9763-9D2AC28605E7}"/>
    <cellStyle name="style1704886596096" xfId="372" xr:uid="{BFF432CA-875E-41B4-8AF2-7BDDDA40F3A3}"/>
    <cellStyle name="style1704886596167" xfId="373" xr:uid="{1B886904-1CD7-4B7B-AD16-41B33B644FA1}"/>
    <cellStyle name="style1704886596680" xfId="378" xr:uid="{F92E8F2F-1BE1-4A66-802A-129346A12639}"/>
    <cellStyle name="style1704886596741" xfId="374" xr:uid="{121573D0-3FFB-44B6-933D-CA088A612152}"/>
    <cellStyle name="style1704886596813" xfId="382" xr:uid="{FD518994-3B13-40DB-BCB5-8B649E4775F7}"/>
    <cellStyle name="style1704886596885" xfId="379" xr:uid="{8B075B33-EF8D-4C8C-8736-8B6078547D93}"/>
    <cellStyle name="style1704886596956" xfId="380" xr:uid="{99212A3F-BC26-4FAD-AF3E-52D26E956BB4}"/>
    <cellStyle name="style1704886597018" xfId="381" xr:uid="{56D3F360-FD3D-40DB-A194-82B84EDB3166}"/>
    <cellStyle name="style1704886597089" xfId="375" xr:uid="{6FFC4D73-9AC5-475E-821E-5EB254EEB34B}"/>
    <cellStyle name="style1704886597161" xfId="376" xr:uid="{C4CEE273-B0AB-441F-869E-BFC5BBF39CBA}"/>
    <cellStyle name="style1704886597233" xfId="377" xr:uid="{7CF8ACC8-2E84-48C7-B703-B330C471ED8E}"/>
    <cellStyle name="style1704886597315" xfId="383" xr:uid="{CDA04F3E-FA85-48D1-BD15-0886F5BF0BC1}"/>
    <cellStyle name="style1704886597386" xfId="384" xr:uid="{F1A64CC5-184E-4D71-9CB5-662D2B1BD3FA}"/>
    <cellStyle name="style1704886597447" xfId="385" xr:uid="{EFE03D65-F2D9-404C-8FD8-22ED7B4A6A5A}"/>
    <cellStyle name="style1704886928577" xfId="386" xr:uid="{E7C557FB-DC96-4906-A0C3-77ACDC533F5C}"/>
    <cellStyle name="style1704886929016" xfId="387" xr:uid="{98E3D5C7-2EB7-4AF6-B41D-D3AD32C3441F}"/>
    <cellStyle name="style1704886929097" xfId="388" xr:uid="{94A56FA6-0AA2-4CE3-89B8-50A7E1150108}"/>
    <cellStyle name="style1704886929169" xfId="389" xr:uid="{6E3FB004-458B-4384-B728-53C36A041ADE}"/>
    <cellStyle name="style1704886929711" xfId="394" xr:uid="{BD2C7682-BA79-41FB-A6AE-EEAA5B90AA26}"/>
    <cellStyle name="style1704886929782" xfId="390" xr:uid="{51ECFF28-B22F-4D45-AA8F-8F47314BFF3B}"/>
    <cellStyle name="style1704886929854" xfId="398" xr:uid="{7C9B4927-BA06-4382-A966-C74B68CAC9A9}"/>
    <cellStyle name="style1704886929926" xfId="395" xr:uid="{53D9431D-7373-4E13-9B02-AC768EE71055}"/>
    <cellStyle name="style1704886929997" xfId="396" xr:uid="{0A7856DC-E03E-4985-9BBC-6A9E5FD14AD9}"/>
    <cellStyle name="style1704886930068" xfId="397" xr:uid="{8F0D230F-1541-4C5B-98FC-EB3D94C2D477}"/>
    <cellStyle name="style1704886930148" xfId="391" xr:uid="{28A7803E-F8E8-453F-A89C-BF7502719C83}"/>
    <cellStyle name="style1704886930220" xfId="392" xr:uid="{1D636A27-B950-49F7-B3FB-6B7FE9EB3532}"/>
    <cellStyle name="style1704886930292" xfId="393" xr:uid="{680BA8B4-64DC-4AF2-876A-F0BFD7C30B90}"/>
    <cellStyle name="style1704886930374" xfId="399" xr:uid="{5A42E7E0-675D-4815-929A-B4E3391B2A04}"/>
    <cellStyle name="style1704886930448" xfId="400" xr:uid="{0975E3C0-F034-4396-B875-0E5E1A57C8CF}"/>
    <cellStyle name="style1704886930510" xfId="401" xr:uid="{AD0ADD84-8BED-45D0-8508-364D90B0F105}"/>
    <cellStyle name="style1711615017990" xfId="403" xr:uid="{CA757A38-BB75-478A-975A-17823B59D982}"/>
    <cellStyle name="style1711615018105" xfId="404" xr:uid="{80797863-1DE2-44EF-B390-867E8F1387A6}"/>
    <cellStyle name="style1711615018186" xfId="408" xr:uid="{06C415EE-134D-4446-B2F4-69046D8049E0}"/>
    <cellStyle name="style1711615018269" xfId="409" xr:uid="{8A96B086-E771-4BAC-9AB2-ACCA8431A18F}"/>
    <cellStyle name="style1711615018378" xfId="413" xr:uid="{F37178BD-7C60-47A0-B9B0-F4626AAA7700}"/>
    <cellStyle name="style1711615018454" xfId="414" xr:uid="{12E77BC8-997E-4785-B4FE-498A242273B0}"/>
    <cellStyle name="style1711615018535" xfId="405" xr:uid="{B6AD2064-E54F-42DF-8876-BFD73E113331}"/>
    <cellStyle name="style1711615018611" xfId="406" xr:uid="{5D480D7F-719C-434A-A15E-B2D1C8BB26C3}"/>
    <cellStyle name="style1711615018687" xfId="407" xr:uid="{52535763-0872-4111-9839-E93AA12C775E}"/>
    <cellStyle name="style1711615018763" xfId="410" xr:uid="{6CAD53E0-E5A8-4B27-8A95-CDACA942A399}"/>
    <cellStyle name="style1711615018836" xfId="411" xr:uid="{5ECCB61A-8FCE-41E4-9AD8-CC6CD4B373CD}"/>
    <cellStyle name="style1711615018907" xfId="412" xr:uid="{684A18C8-139E-4913-830C-C25C744893FA}"/>
    <cellStyle name="style1711615018991" xfId="415" xr:uid="{85B8E966-2353-483B-BFC6-535AD1E9C91F}"/>
    <cellStyle name="style1711615019066" xfId="416" xr:uid="{B9A433DC-C367-430A-AE06-CFF61B174F76}"/>
    <cellStyle name="style1711615019129" xfId="417" xr:uid="{5C8FE91E-DD77-43D6-BCEA-51CAAFAAB6FB}"/>
    <cellStyle name="style1711615019211" xfId="418" xr:uid="{AD2AE043-70AC-4DAF-8863-EDB2D914FAF6}"/>
    <cellStyle name="style1711615019304" xfId="423" xr:uid="{554B226E-3FAA-43F4-A00E-A7CB6664A053}"/>
    <cellStyle name="style1711615019377" xfId="428" xr:uid="{151C37B9-198C-4A0C-B920-43D2E4D6C409}"/>
    <cellStyle name="style1711615019452" xfId="419" xr:uid="{D2F017B7-1EC8-43AA-AE57-FDB2312141F6}"/>
    <cellStyle name="style1711615019527" xfId="424" xr:uid="{91FC1EE1-611D-4656-BFC4-30C41D5FE73A}"/>
    <cellStyle name="style1711615019591" xfId="429" xr:uid="{7EE706F9-2477-48B9-8A9A-73D503D4B8F7}"/>
    <cellStyle name="style1711615019678" xfId="420" xr:uid="{19F75714-7202-4113-9259-A2ECFE328244}"/>
    <cellStyle name="style1711615019750" xfId="421" xr:uid="{A1B7B15A-42F5-4303-8C6D-D11AF159AD16}"/>
    <cellStyle name="style1711615019814" xfId="422" xr:uid="{06A5DCAF-3DEC-4343-BD85-2100FB697556}"/>
    <cellStyle name="style1711615019898" xfId="425" xr:uid="{01F33CAD-24E1-42FE-A8C1-81764A4C78DE}"/>
    <cellStyle name="style1711615019973" xfId="426" xr:uid="{29612F26-2DFF-4548-9DFA-1FBBFBDF52A6}"/>
    <cellStyle name="style1711615020036" xfId="427" xr:uid="{09B0CA24-E120-4493-8F50-B2AB58937734}"/>
    <cellStyle name="style1711615020135" xfId="430" xr:uid="{1D4AEFA9-973B-4514-9803-489F8D829C0C}"/>
    <cellStyle name="style1711615020210" xfId="431" xr:uid="{3FD2D3B8-BB16-43CD-9964-616D69DEDC4A}"/>
    <cellStyle name="style1711615020274" xfId="432" xr:uid="{F32C0562-5E1D-4F25-A995-79CBF5D119D0}"/>
    <cellStyle name="style1711615606493" xfId="433" xr:uid="{81B695FF-B206-4D2B-B587-3E1E96C2315A}"/>
    <cellStyle name="style1711615606588" xfId="434" xr:uid="{F111FE62-E447-495E-ADE8-315C94655647}"/>
    <cellStyle name="style1711615606688" xfId="438" xr:uid="{2334646E-1794-432F-B296-406D0E531C51}"/>
    <cellStyle name="style1711615606763" xfId="439" xr:uid="{B4B19CED-A8D9-4913-A219-89D15652EB7F}"/>
    <cellStyle name="style1711615606842" xfId="443" xr:uid="{35B9F022-0C10-4D4A-9BCC-6B9EBC8BE6AD}"/>
    <cellStyle name="style1711615606921" xfId="444" xr:uid="{A1ABB12A-4803-43F8-B300-D5DED92D8AE6}"/>
    <cellStyle name="style1711615606984" xfId="435" xr:uid="{1028D847-7664-409F-BDF3-7AEF810BD84A}"/>
    <cellStyle name="style1711615607087" xfId="436" xr:uid="{2DC81A97-C9DC-4A5C-99CB-A42BC7507362}"/>
    <cellStyle name="style1711615607192" xfId="437" xr:uid="{2FC009FC-BA61-4923-90EE-2F14611C13E2}"/>
    <cellStyle name="style1711615607276" xfId="440" xr:uid="{BBA9B8C3-70B3-4C32-AB04-D2947688B3EB}"/>
    <cellStyle name="style1711615607353" xfId="441" xr:uid="{DA32769F-84DC-4CC4-B6DD-BBFBD24042DB}"/>
    <cellStyle name="style1711615607431" xfId="442" xr:uid="{5F1CF75A-1AF5-4818-BD72-9F3CFAAB9177}"/>
    <cellStyle name="style1711615607502" xfId="445" xr:uid="{44F28CDE-85ED-468F-BB66-CD7B88256E9A}"/>
    <cellStyle name="style1711615607574" xfId="446" xr:uid="{D03007E9-B364-4ACB-A19D-6D5B1FD20912}"/>
    <cellStyle name="style1711615607635" xfId="447" xr:uid="{8EB6E35E-9846-4CF0-A081-21921C7A7CDE}"/>
    <cellStyle name="style1711615607721" xfId="448" xr:uid="{51201110-8EF7-4084-A32D-BC4173479605}"/>
    <cellStyle name="style1711615607812" xfId="453" xr:uid="{AD305DC0-8007-4474-952E-5EEB7CEF7E00}"/>
    <cellStyle name="style1711615607888" xfId="458" xr:uid="{04E5B4D1-5CC6-4BC7-93EC-61A69D903511}"/>
    <cellStyle name="style1711615607961" xfId="449" xr:uid="{43556B01-2E59-454C-B2E1-27611B6476AB}"/>
    <cellStyle name="style1711615608034" xfId="454" xr:uid="{6DF8B43B-B085-4F82-A319-CE246F5DAFD4}"/>
    <cellStyle name="style1711615608114" xfId="459" xr:uid="{26F009BC-45BF-48D4-BE96-20A2F895685E}"/>
    <cellStyle name="style1711615608190" xfId="450" xr:uid="{5787CCE2-F61F-4077-8042-C20BD99C20A1}"/>
    <cellStyle name="style1711615608258" xfId="451" xr:uid="{232CC9F1-8CF0-4254-8517-C498ED1D345B}"/>
    <cellStyle name="style1711615608332" xfId="452" xr:uid="{542750C9-FB8F-4705-A87B-544869D8F899}"/>
    <cellStyle name="style1711615608404" xfId="455" xr:uid="{6C39E8F8-8D15-4FD6-A5AD-3F14045A8D92}"/>
    <cellStyle name="style1711615608475" xfId="456" xr:uid="{37F1FA80-DF06-4FD5-9BDF-1ECE03C02DC8}"/>
    <cellStyle name="style1711615608546" xfId="457" xr:uid="{9FA02572-A3BE-4407-839A-D1DD5592FD3D}"/>
    <cellStyle name="style1711615608640" xfId="460" xr:uid="{70A760B5-1389-4E74-BFDA-E0BF0ECD8A86}"/>
    <cellStyle name="style1711615608715" xfId="461" xr:uid="{1A9C2FAA-E9C6-45A8-BC3B-C2BE318334C3}"/>
    <cellStyle name="style1711615608786" xfId="462" xr:uid="{24A542F0-05A5-4BBC-A9DD-5BC9E7F61F43}"/>
    <cellStyle name="style1718699654392" xfId="464" xr:uid="{92D6112F-50E9-4720-A302-19F9D417F679}"/>
    <cellStyle name="style1718699655028" xfId="465" xr:uid="{6DADC615-8C44-4EA7-909C-55693F9F942D}"/>
    <cellStyle name="style1718699655794" xfId="468" xr:uid="{D4F7BBF6-532F-4686-96DA-91E6C4F488A3}"/>
    <cellStyle name="style1718699655879" xfId="466" xr:uid="{ED2F02A4-F716-4651-AB19-FE1B9FF94323}"/>
    <cellStyle name="style1718699655970" xfId="470" xr:uid="{B8801EB8-6214-4B0F-B6AD-5FD1F04E5ED5}"/>
    <cellStyle name="style1718699656145" xfId="469" xr:uid="{E3BB10DC-F49A-4E1F-AC35-E8FDB13503E0}"/>
    <cellStyle name="style1718699656407" xfId="467" xr:uid="{EAA42BB8-85CC-43CA-9B7F-92DC61323807}"/>
    <cellStyle name="style1718699656743" xfId="471" xr:uid="{A2B6EFDE-25A2-4B56-BAA1-BB82B7D54D04}"/>
    <cellStyle name="style1718700401197" xfId="472" xr:uid="{1633B1BA-3DC4-4E39-8A20-EEBF4D122894}"/>
    <cellStyle name="style1718700401733" xfId="473" xr:uid="{679C5490-EEC4-4538-AB3C-788EA65881F5}"/>
    <cellStyle name="style1718700401818" xfId="474" xr:uid="{0DC9CEBB-1480-4374-A18C-CF8E1B1B0C74}"/>
    <cellStyle name="style1718700402537" xfId="478" xr:uid="{0F4D9343-F8A7-4F34-9FF3-3589DEE21028}"/>
    <cellStyle name="style1718700402617" xfId="475" xr:uid="{74DFB1C2-9793-4CFC-B95D-018A2BD6E67E}"/>
    <cellStyle name="style1718700402707" xfId="481" xr:uid="{4EEA6184-3916-41B3-948D-246D0C81ACEB}"/>
    <cellStyle name="style1718700402795" xfId="479" xr:uid="{9025E553-4C9E-42F3-BFEB-769F2924DC0D}"/>
    <cellStyle name="style1718700402879" xfId="480" xr:uid="{4BF68EFC-2E4F-4ED4-BF80-3B462487868B}"/>
    <cellStyle name="style1718700403051" xfId="476" xr:uid="{1AEACEED-B28E-4E9A-ABB2-32D259AB5B34}"/>
    <cellStyle name="style1718700403136" xfId="477" xr:uid="{DD8416C2-F1CD-4BEF-8F02-E3BFF70CAA24}"/>
    <cellStyle name="style1718700403363" xfId="482" xr:uid="{C56C0FBE-12B5-4554-ABD3-977FBE53C0C3}"/>
    <cellStyle name="style1718700403450" xfId="483" xr:uid="{BA80A52B-E1AF-4147-8A34-40A1F800C286}"/>
    <cellStyle name="style1718701178879" xfId="484" xr:uid="{C8BA5D1F-ACC7-40E2-82EA-337E278FBBF0}"/>
    <cellStyle name="style1718701179494" xfId="485" xr:uid="{6137CFC1-2C56-47CE-95A0-50F154035C6D}"/>
    <cellStyle name="style1718701180195" xfId="488" xr:uid="{F62651EA-4CEE-411B-8CF6-291B3710D853}"/>
    <cellStyle name="style1718701180278" xfId="486" xr:uid="{07C99D17-0062-4F71-9B91-4BC151A29151}"/>
    <cellStyle name="style1718701180363" xfId="490" xr:uid="{27E57DD2-0196-4297-BF0B-EA75CD195506}"/>
    <cellStyle name="style1718701180524" xfId="489" xr:uid="{1F71B4EB-CBC7-4AC9-862A-ED505A7F2E46}"/>
    <cellStyle name="style1718701180790" xfId="487" xr:uid="{3514808F-4DA7-4A63-86EF-2B46C710D783}"/>
    <cellStyle name="style1718701181112" xfId="491" xr:uid="{8CE612AA-F991-4B55-98E5-45505C31737A}"/>
    <cellStyle name="style1718712494301" xfId="492" xr:uid="{5B9693F9-AB20-410A-B6F6-E53D36489810}"/>
    <cellStyle name="style1718712494782" xfId="493" xr:uid="{BA93DEF3-BECA-4082-A771-D6E20372DCE2}"/>
    <cellStyle name="style1718712494864" xfId="494" xr:uid="{4A4319DA-3B91-47B5-841F-EB8892713A0F}"/>
    <cellStyle name="style1718712495514" xfId="498" xr:uid="{1BB8E35D-B56E-4A07-A3A9-395A4DB45885}"/>
    <cellStyle name="style1718712495591" xfId="495" xr:uid="{1DB14BE2-BDE4-4E42-B9A8-8F630C6B6781}"/>
    <cellStyle name="style1718712495672" xfId="501" xr:uid="{698D3BBD-0CEA-45EA-9480-7378B14EA742}"/>
    <cellStyle name="style1718712495757" xfId="499" xr:uid="{4C8191BC-6B73-4530-B5FF-35EDF27254DE}"/>
    <cellStyle name="style1718712495838" xfId="500" xr:uid="{659A89D8-F28A-4886-8D6B-4DB6600BFDC0}"/>
    <cellStyle name="style1718712495993" xfId="496" xr:uid="{5BCCBD70-9AC3-42C7-9620-D28166E4F73E}"/>
    <cellStyle name="style1718712496077" xfId="497" xr:uid="{C14C918F-8F36-468D-8D2C-4FB5903761CD}"/>
    <cellStyle name="style1718712496253" xfId="502" xr:uid="{99199E54-B6D8-4A16-8282-472CDA57F1C5}"/>
    <cellStyle name="style1718712496330" xfId="503" xr:uid="{3270A602-B620-41E4-8514-8095ED087223}"/>
    <cellStyle name="style1718713228831" xfId="504" xr:uid="{8CCC730A-D106-4935-AFE0-99B812A5F82D}"/>
    <cellStyle name="style1718713228921" xfId="505" xr:uid="{DE4F4325-4F00-47FD-A446-9AF7C6BBB4B1}"/>
    <cellStyle name="style1718713229617" xfId="509" xr:uid="{C6EE5DE4-5D91-4A0C-BF23-2DFD21D37637}"/>
    <cellStyle name="style1718713229694" xfId="506" xr:uid="{1C5F74FC-AA29-43DE-B419-00CD08474443}"/>
    <cellStyle name="style1718713229783" xfId="512" xr:uid="{B90E799C-CD33-48E7-A217-74E5AD14AC7D}"/>
    <cellStyle name="style1718713229881" xfId="510" xr:uid="{A6F85A86-12EF-46B2-8602-0BC78D7CB399}"/>
    <cellStyle name="style1718713229982" xfId="511" xr:uid="{CDD69307-5C0C-44A3-BD1F-E3A14D717FAF}"/>
    <cellStyle name="style1718713230155" xfId="507" xr:uid="{81E6B7EF-F47E-4494-A3DB-18835BD0CE72}"/>
    <cellStyle name="style1718713230227" xfId="508" xr:uid="{DE76C156-96D2-4091-9BCC-610E9990B4D6}"/>
    <cellStyle name="style1718713230418" xfId="513" xr:uid="{62969433-7699-4936-BD2D-E9D274FD7F21}"/>
    <cellStyle name="style1718713230504" xfId="514" xr:uid="{C106B790-0825-428F-B940-983BE62A6DC8}"/>
    <cellStyle name="style1718713630177" xfId="515" xr:uid="{364625FC-6873-4616-82D0-A6F914F6A9C2}"/>
    <cellStyle name="style1718713630260" xfId="516" xr:uid="{89C998A4-DEDC-401A-9492-11C5BDEB66C3}"/>
    <cellStyle name="style1718713630922" xfId="520" xr:uid="{9BE9B117-7F1C-471D-A1DC-053D7CC96DF3}"/>
    <cellStyle name="style1718713630986" xfId="517" xr:uid="{DAC19BD4-773F-4494-A250-4B359651AADE}"/>
    <cellStyle name="style1718713631081" xfId="523" xr:uid="{82923A86-54DD-44E6-9069-1AD75C0BAF2C}"/>
    <cellStyle name="style1718713631156" xfId="521" xr:uid="{44B9A607-3893-4392-92D6-D56FEA098E4F}"/>
    <cellStyle name="style1718713631241" xfId="522" xr:uid="{A3B427A4-D16C-43FE-A630-6F666F4EA6E2}"/>
    <cellStyle name="style1718713631402" xfId="518" xr:uid="{CB03441B-74EE-4C63-BF75-F4EAD2B8B9FD}"/>
    <cellStyle name="style1718713631478" xfId="519" xr:uid="{39091529-F0B7-432E-A3CF-214163F6C9CF}"/>
    <cellStyle name="style1718713631653" xfId="524" xr:uid="{576BC743-A2E1-42D2-91B3-6602112084B5}"/>
    <cellStyle name="style1718713631733" xfId="525" xr:uid="{E3BF471B-C5C1-4CDF-BD8C-257439550426}"/>
    <cellStyle name="style1741952167030" xfId="570" xr:uid="{3C5A33A9-311B-4327-9675-AF8240EBE060}"/>
    <cellStyle name="style1741952167516" xfId="571" xr:uid="{AF13CA5D-5F92-4922-9CC1-C1FB2CE71439}"/>
    <cellStyle name="style1741952167591" xfId="572" xr:uid="{3E7633EA-65B8-42B5-A2E5-6E1F3B0D06EE}"/>
    <cellStyle name="style1741952167673" xfId="573" xr:uid="{80098310-EF2A-48B4-BA0E-FD3BBC8537AD}"/>
    <cellStyle name="style1741952168500" xfId="574" xr:uid="{4968525D-82E7-4766-911C-3C2A78219532}"/>
    <cellStyle name="style1741952169215" xfId="575" xr:uid="{4F918053-5292-4218-9033-4663988F95E4}"/>
    <cellStyle name="style1741952169283" xfId="576" xr:uid="{19C034B3-31A2-4BD8-9B0D-E8A157551643}"/>
    <cellStyle name="style1741952169369" xfId="577" xr:uid="{2BFAE3FE-D82B-49F7-917C-4F5C743621C8}"/>
    <cellStyle name="style1741953353367" xfId="578" xr:uid="{7993E7BC-2C51-4794-8096-0007D3FA663B}"/>
    <cellStyle name="style1741953354170" xfId="581" xr:uid="{A8CDADB0-5721-4801-886F-763136CD0F0C}"/>
    <cellStyle name="style1741953354245" xfId="580" xr:uid="{ADF8C56D-EB58-40F8-898F-B9E56E029AAA}"/>
    <cellStyle name="style1741953354325" xfId="582" xr:uid="{C340156C-985C-4FF0-B116-9BA0B256E8D3}"/>
    <cellStyle name="style1741962147244" xfId="583" xr:uid="{D46B5FF7-833A-4A21-833A-58594E3A5370}"/>
    <cellStyle name="style1741962147546" xfId="586" xr:uid="{4A25CF8B-6A70-4493-BCBB-0F3E420A75B3}"/>
    <cellStyle name="style1741962147609" xfId="584" xr:uid="{D0670F7D-5B51-4A4F-BF9D-5C23C5E3DA0B}"/>
    <cellStyle name="style1741962147689" xfId="585" xr:uid="{31F053AB-1D32-4E1C-A135-FD5371EBD0E8}"/>
    <cellStyle name="style1741962147999" xfId="587" xr:uid="{71B96281-AFF6-4768-834E-6F92703F3C70}"/>
    <cellStyle name="style1741962148277" xfId="589" xr:uid="{BC68C5EA-FD33-44F2-80CF-E557A752BD97}"/>
    <cellStyle name="style1741962148422" xfId="588" xr:uid="{4E14044D-6419-4623-985C-C8DE98B4BE4E}"/>
    <cellStyle name="style1741962148567" xfId="590" xr:uid="{10D56884-86EC-4E98-87B1-7DF62D6A3A10}"/>
    <cellStyle name="style1741962747849" xfId="592" xr:uid="{B9571E97-CE96-4B3E-A8F6-CEFB8DBCC029}"/>
    <cellStyle name="style1741962748348" xfId="593" xr:uid="{375063CA-E043-4360-B000-AC585169B0CC}"/>
    <cellStyle name="style1741962748407" xfId="594" xr:uid="{58CDA37E-C4CA-4C75-A775-FC3E5CE11766}"/>
    <cellStyle name="style1741962748492" xfId="595" xr:uid="{1769BE6D-B5DB-4D0F-8045-94E4A1D5E526}"/>
    <cellStyle name="style1741962749178" xfId="596" xr:uid="{2488F4CE-3087-49FA-BC08-333C29C068F0}"/>
    <cellStyle name="style1741962749526" xfId="597" xr:uid="{4A0010F0-A767-476A-BDBF-0C11931F5803}"/>
    <cellStyle name="style1741962749597" xfId="598" xr:uid="{F541452D-4642-47A5-8867-B59548625EBB}"/>
    <cellStyle name="style1741962749660" xfId="599" xr:uid="{94DC0043-EC69-42EC-86C4-7650109E28BA}"/>
    <cellStyle name="style1742555099252" xfId="538" xr:uid="{57AC5563-8BB4-4316-A421-2F0086C6243C}"/>
    <cellStyle name="style1742555099657" xfId="541" xr:uid="{ADBBAB85-EBB3-4E84-9556-D3CAEA76D8FF}"/>
    <cellStyle name="style1742555099758" xfId="539" xr:uid="{A690EFA2-8073-46D2-A5B8-600C91474934}"/>
    <cellStyle name="style1742555099850" xfId="540" xr:uid="{6A45F812-DD1A-4C1F-A19A-30F1532B805C}"/>
    <cellStyle name="style1742555100160" xfId="542" xr:uid="{8CE4D542-E808-483B-81D3-3657A7204880}"/>
    <cellStyle name="style1742555100237" xfId="546" xr:uid="{A86B7333-BEFA-46AC-844B-930FFF93B1D0}"/>
    <cellStyle name="style1742555100461" xfId="550" xr:uid="{C7FCC780-B14C-4387-8BE6-912BB339C182}"/>
    <cellStyle name="style1742555100555" xfId="543" xr:uid="{B2D05099-F4E6-45BE-9415-D2B46BF257C3}"/>
    <cellStyle name="style1742555100648" xfId="544" xr:uid="{EBE8D7B0-2229-421C-AD75-CBEDC146A715}"/>
    <cellStyle name="style1742555100729" xfId="545" xr:uid="{67CA43B5-473F-4A67-8AF0-4385020EA696}"/>
    <cellStyle name="style1742555100825" xfId="547" xr:uid="{FB0A44EC-B97A-4E28-B848-62856774A81B}"/>
    <cellStyle name="style1742555100921" xfId="548" xr:uid="{0929893E-9F22-4FA6-BB5E-CC0181E737EF}"/>
    <cellStyle name="style1742555101014" xfId="549" xr:uid="{27D26743-CEED-49CA-83DA-4D7D90885F12}"/>
    <cellStyle name="style1742555101160" xfId="551" xr:uid="{427D75B2-0197-4AC0-B912-04E8FE4F2613}"/>
    <cellStyle name="style1742555101248" xfId="552" xr:uid="{512126A8-1AC2-4F35-980D-248AE48BBC7C}"/>
    <cellStyle name="style1742555101345" xfId="553" xr:uid="{7B3FB1B4-4661-4D7E-96FE-815B7C0577C6}"/>
    <cellStyle name="style1742571056223" xfId="554" xr:uid="{1DCA0EEC-63A2-4104-BF8F-8CE42F2394A0}"/>
    <cellStyle name="style1742571056838" xfId="555" xr:uid="{58454CB0-AD44-4846-A76E-84CDFB12081B}"/>
    <cellStyle name="style1742571056931" xfId="556" xr:uid="{1FA00FAD-E3ED-44C1-87A9-140965F54248}"/>
    <cellStyle name="style1742571057028" xfId="557" xr:uid="{CBD14BFE-D2B1-4A04-97C6-3BBBAA85C135}"/>
    <cellStyle name="style1742571057677" xfId="558" xr:uid="{7E3598D6-E17F-4201-BAD7-F655F871D3B5}"/>
    <cellStyle name="style1742571057767" xfId="562" xr:uid="{A2E73143-8F26-4A51-B12D-FAA1F241CE27}"/>
    <cellStyle name="style1742571057870" xfId="566" xr:uid="{BE4BD108-FBC7-4E3E-BBDC-B95472F252CD}"/>
    <cellStyle name="style1742571057954" xfId="559" xr:uid="{A81B7FFE-9A7A-4168-A878-A2DCC5DE7FC8}"/>
    <cellStyle name="style1742571058043" xfId="560" xr:uid="{EF184944-94F6-4C36-A6DB-91185223BB78}"/>
    <cellStyle name="style1742571058132" xfId="561" xr:uid="{6744E6DF-F65D-401A-84A7-8B4410DA3A72}"/>
    <cellStyle name="style1742571058218" xfId="563" xr:uid="{59ADEEBE-9C7C-4017-980A-D40B200A9821}"/>
    <cellStyle name="style1742571058307" xfId="564" xr:uid="{A518658C-5B5A-495C-B4FE-0F9833EF9912}"/>
    <cellStyle name="style1742571058397" xfId="565" xr:uid="{FA5A00D1-8E7E-4E29-A730-1F550DDA3E64}"/>
    <cellStyle name="style1742571058609" xfId="567" xr:uid="{61EE1D47-1CD2-4069-B33B-73B67BBD5D62}"/>
    <cellStyle name="style1742571058710" xfId="568" xr:uid="{D77B9321-10A9-434F-A899-95A74DE6C96C}"/>
    <cellStyle name="style1742571058795" xfId="569" xr:uid="{D304D1E2-6C76-4F61-9248-F26878626727}"/>
    <cellStyle name="style1743175306449" xfId="602" xr:uid="{56FDCB9E-00AD-4EAA-A185-7FFF2F07A63A}"/>
    <cellStyle name="style1743175306798" xfId="605" xr:uid="{6D547433-46AF-41EE-9D26-3363F42E8A97}"/>
    <cellStyle name="style1743175306883" xfId="603" xr:uid="{71366162-1033-45EA-B38B-C2BD29D16F7C}"/>
    <cellStyle name="style1743175306967" xfId="604" xr:uid="{ED1604BD-8818-4FDC-B7AD-D91BC550E5F5}"/>
    <cellStyle name="style1743175307243" xfId="606" xr:uid="{5C9B5C0E-E2B9-49EA-B67E-DBE2DEDD89F7}"/>
    <cellStyle name="style1743175307327" xfId="610" xr:uid="{4D10A785-E94F-4571-963B-A9E0BB459D37}"/>
    <cellStyle name="style1743175307506" xfId="614" xr:uid="{13182AB0-2DCC-406F-9AC8-B419DE8F151C}"/>
    <cellStyle name="style1743175307592" xfId="607" xr:uid="{A12AA201-1FC7-495D-8C88-D3BF50804045}"/>
    <cellStyle name="style1743175307683" xfId="608" xr:uid="{6E525B38-D415-49D1-83EC-8AA90D63A0F7}"/>
    <cellStyle name="style1743175307772" xfId="609" xr:uid="{A0C56894-67C3-46C8-AD08-1679F89CD0EC}"/>
    <cellStyle name="style1743175307863" xfId="611" xr:uid="{C14FD7F9-6FA1-4558-B066-6E4EFAF658E3}"/>
    <cellStyle name="style1743175307949" xfId="612" xr:uid="{BEBBFF6D-A24F-40A7-B136-2C554AB03490}"/>
    <cellStyle name="style1743175308037" xfId="613" xr:uid="{1089938D-4A60-4EEA-A72A-3254EDB658AD}"/>
    <cellStyle name="style1743175308150" xfId="615" xr:uid="{FCE1B34D-DF6B-4389-96F4-AD2439FC3A31}"/>
    <cellStyle name="style1743175308235" xfId="616" xr:uid="{EC34408C-AB66-49DB-81C4-223F43BC92F0}"/>
    <cellStyle name="style1743175308333" xfId="617" xr:uid="{76C84FFE-EBAE-4140-BB9F-D4670ECD015C}"/>
    <cellStyle name="style1747397594497" xfId="621" xr:uid="{B80DBF91-93B0-49D9-BB02-B9EF499ED2E3}"/>
    <cellStyle name="style1747397595007" xfId="622" xr:uid="{A582CCE7-27E9-474E-9034-692A21B63661}"/>
    <cellStyle name="style1747397595091" xfId="623" xr:uid="{E137D7B8-E6D4-4C8D-BCDE-97F18BFF37C3}"/>
    <cellStyle name="style1747397595177" xfId="624" xr:uid="{5291D493-00CD-4C36-B7A4-984C416001DB}"/>
    <cellStyle name="style1747397595975" xfId="625" xr:uid="{A765FA23-0130-4CF9-90A2-3F70C394F2F6}"/>
    <cellStyle name="style1747397596591" xfId="626" xr:uid="{5FD734C1-9B21-468B-9CE8-DF9A5EA27B16}"/>
    <cellStyle name="style1747397596867" xfId="627" xr:uid="{F175D446-68A1-458D-AC72-1295026FC451}"/>
    <cellStyle name="style1747397596948" xfId="628" xr:uid="{9B85663A-66B2-42A2-9160-D4E47EFE41E4}"/>
    <cellStyle name="style1747397966955" xfId="629" xr:uid="{DBF67EC8-CEB3-4E1F-A47C-77E6ACFB53A1}"/>
    <cellStyle name="style1747397967030" xfId="633" xr:uid="{DF5A3F46-A84F-49EA-9A7C-E37522AAB489}"/>
    <cellStyle name="style1747397967219" xfId="630" xr:uid="{C600EB31-464E-4B11-AA10-807136A980DA}"/>
    <cellStyle name="style1747397967301" xfId="631" xr:uid="{D03E5443-F4BD-4B50-AC4E-4552AF8FC339}"/>
    <cellStyle name="style1747397967375" xfId="632" xr:uid="{9A686BB3-43CE-4D83-A45E-8CD15A5845D4}"/>
    <cellStyle name="style1747397967448" xfId="634" xr:uid="{1FBA4819-6AB2-46AD-A3FB-F97F53F03749}"/>
    <cellStyle name="style1747397967524" xfId="635" xr:uid="{7FD2FF30-13F4-45A6-B13B-731A09231CE9}"/>
    <cellStyle name="style1747397967607" xfId="636" xr:uid="{A7EFE30E-51F9-43DC-A7A6-129D2303202E}"/>
    <cellStyle name="style1750153874590" xfId="637" xr:uid="{0CEDBAA5-EE47-4439-9BDD-0A1624F4B7D7}"/>
    <cellStyle name="style1750153875503" xfId="640" xr:uid="{CE8181FF-60AA-4773-AFE3-D10D6CB49862}"/>
    <cellStyle name="style1750153875597" xfId="639" xr:uid="{FB69BB93-D398-4A1C-A872-9E148475A5C5}"/>
    <cellStyle name="style1750153875794" xfId="641" xr:uid="{3B34D220-8195-4649-9B67-B415F7BED9AA}"/>
    <cellStyle name="style1750161030120" xfId="638" xr:uid="{164CC781-ECCE-4626-AC74-7CB05869207F}"/>
    <cellStyle name="style1751623573134" xfId="642" xr:uid="{24710183-F584-4BEA-8522-9D786F053971}"/>
    <cellStyle name="style1751623573505" xfId="645" xr:uid="{C1661043-2FE0-4872-83FC-17113E2247DA}"/>
    <cellStyle name="style1751623573605" xfId="643" xr:uid="{76AA3662-5428-4300-BED4-ACFC3F0D114C}"/>
    <cellStyle name="style1751623573690" xfId="644" xr:uid="{5DBF6590-250A-4567-BBA2-3487A533C97B}"/>
    <cellStyle name="style1751623573976" xfId="650" xr:uid="{08F0095B-1717-450A-9DFA-24EC54C377A5}"/>
    <cellStyle name="style1751623574070" xfId="646" xr:uid="{E79BB2AA-7CBF-4E13-8AFD-4AE356A09A36}"/>
    <cellStyle name="style1751623574255" xfId="654" xr:uid="{993187D0-01BE-415A-AD57-FECD143C66F4}"/>
    <cellStyle name="style1751623574344" xfId="651" xr:uid="{8E6BDFE8-8EC4-4C9D-87B3-A897C6E2CC3A}"/>
    <cellStyle name="style1751623574429" xfId="652" xr:uid="{CEC7C044-5B45-4610-ABF3-36C0F8ED5DCF}"/>
    <cellStyle name="style1751623574519" xfId="653" xr:uid="{880E1D13-2F5F-4F88-871E-B871B4582B4C}"/>
    <cellStyle name="style1751623574597" xfId="647" xr:uid="{22E186D9-6815-4087-ABF4-A48AE798118B}"/>
    <cellStyle name="style1751623574693" xfId="648" xr:uid="{A74B81E3-11CA-41EE-84EA-E7ADDEF9D121}"/>
    <cellStyle name="style1751623574772" xfId="649" xr:uid="{A8A773EF-EAEE-4D68-8B83-61C8F854177A}"/>
    <cellStyle name="style1751623574875" xfId="655" xr:uid="{4D2A0D75-53BB-4DE3-AFAF-26E9769448D1}"/>
    <cellStyle name="style1751623574973" xfId="656" xr:uid="{276FAB48-5584-4EAE-8D0A-A6D0F872EB16}"/>
    <cellStyle name="style1751623575072" xfId="657" xr:uid="{3DF67F87-FCE6-484A-A2DC-C10C3B129780}"/>
    <cellStyle name="style1751624749022" xfId="658" xr:uid="{3CA3569C-29A0-4ED3-9E92-5E03E6838473}"/>
    <cellStyle name="style1751624749367" xfId="661" xr:uid="{44310761-F6E4-4362-87EE-AB6C054D4139}"/>
    <cellStyle name="style1751624749451" xfId="659" xr:uid="{158EE38F-0303-44B9-AE6F-B9CDB6520CC4}"/>
    <cellStyle name="style1751624749536" xfId="660" xr:uid="{9CA862A8-4F63-4C1F-98AC-507C2ED4742C}"/>
    <cellStyle name="style1751624749800" xfId="666" xr:uid="{CFA30255-6548-4B5A-86D1-158951C204D9}"/>
    <cellStyle name="style1751624749894" xfId="662" xr:uid="{049D9D82-ECBA-4E1D-9475-1A7E7EFA9D78}"/>
    <cellStyle name="style1751624750071" xfId="670" xr:uid="{83205D57-C200-4DF2-A973-A1F3BB20481C}"/>
    <cellStyle name="style1751624750155" xfId="667" xr:uid="{4988E016-2CD7-4EC7-82D7-DD28F948C6C3}"/>
    <cellStyle name="style1751624750240" xfId="668" xr:uid="{76E2FE58-1C3B-4935-9248-24865C7D407A}"/>
    <cellStyle name="style1751624750324" xfId="669" xr:uid="{D272F5E1-A684-4EAE-B592-0EE363BEEA02}"/>
    <cellStyle name="style1751624750412" xfId="663" xr:uid="{204D7EC6-BF2C-4A09-A264-28314ADE15F8}"/>
    <cellStyle name="style1751624750497" xfId="664" xr:uid="{CB6C2FFE-5BBD-4074-A736-A1039ADB3FAF}"/>
    <cellStyle name="style1751624750573" xfId="665" xr:uid="{21D18913-1CFA-4888-AFB3-8BFD4E4EED1A}"/>
    <cellStyle name="style1751624750674" xfId="671" xr:uid="{FD30601A-2B8A-4FE5-B890-023EBC502CC8}"/>
    <cellStyle name="style1751624750764" xfId="672" xr:uid="{24F4B8F4-48CC-40EF-A146-1C10ED8A3C94}"/>
    <cellStyle name="style1751624750857" xfId="673" xr:uid="{614F9234-B136-4E3C-8543-F083C4766C83}"/>
    <cellStyle name="style1751625049202" xfId="674" xr:uid="{3678B1E7-A497-4BFF-993E-06342AB6BBDD}"/>
    <cellStyle name="style1751625049589" xfId="677" xr:uid="{818650A5-1A9F-48FC-AFAB-A164712BA8E5}"/>
    <cellStyle name="style1751625049764" xfId="675" xr:uid="{2F701C3E-31EF-4536-8F9C-7881B5343735}"/>
    <cellStyle name="style1751625049845" xfId="676" xr:uid="{490414FB-E906-4412-874B-A803291CD02F}"/>
    <cellStyle name="style1751625050116" xfId="682" xr:uid="{35315CD0-C14D-47E2-8B3A-694600244811}"/>
    <cellStyle name="style1751625050193" xfId="678" xr:uid="{EC3FD0BD-FFCA-48FA-9D92-9315C872924C}"/>
    <cellStyle name="style1751625050356" xfId="686" xr:uid="{14BF0FC8-F6AC-42D6-8E5A-271041C77005}"/>
    <cellStyle name="style1751625050441" xfId="683" xr:uid="{EA2EB4D6-D551-4822-AAF0-A7AAD4CA1FC4}"/>
    <cellStyle name="style1751625050512" xfId="684" xr:uid="{FA00301B-6DEB-4463-B86C-DA53477ACBA1}"/>
    <cellStyle name="style1751625050599" xfId="685" xr:uid="{B5A17C0C-F1B9-4114-8F2B-DFC0476A6B40}"/>
    <cellStyle name="style1751625050671" xfId="679" xr:uid="{A6BA3819-59BB-4C96-8732-6CFA48C00B09}"/>
    <cellStyle name="style1751625050752" xfId="680" xr:uid="{7B2D828F-64A4-4329-8414-DE4B42657D1A}"/>
    <cellStyle name="style1751625050834" xfId="681" xr:uid="{FEB9F5E4-5F57-482E-B2E5-B1CEAAD314A0}"/>
    <cellStyle name="style1751625050927" xfId="687" xr:uid="{8DB76874-6C08-4785-9272-44DB7A16EA40}"/>
    <cellStyle name="style1751625051007" xfId="688" xr:uid="{7D07EF55-57E3-4E52-BA0B-99CEDA959B03}"/>
    <cellStyle name="style1751625051086" xfId="689" xr:uid="{6DA99A73-EB53-4F0B-B810-5174DBBFA66F}"/>
    <cellStyle name="style1751625421128" xfId="690" xr:uid="{2FF84EB8-39AF-417F-8881-20618374DA8F}"/>
    <cellStyle name="style1751625421569" xfId="693" xr:uid="{F567DA70-093C-413A-A0FE-F788E15F65E3}"/>
    <cellStyle name="style1751625421727" xfId="691" xr:uid="{DFAD3403-D0BD-47A0-909F-928B412BDF2A}"/>
    <cellStyle name="style1751625421800" xfId="692" xr:uid="{39297E15-D210-4EB8-83A0-B9CB27557921}"/>
    <cellStyle name="style1751625422148" xfId="694" xr:uid="{0AA407F2-F63D-4E30-B5ED-841CF3F8E92F}"/>
    <cellStyle name="style1751625422234" xfId="698" xr:uid="{E64A05B2-5EDF-443A-9FAA-F790E1F79D64}"/>
    <cellStyle name="style1751625422646" xfId="695" xr:uid="{746BC706-6B05-43DD-A763-BE6F48A9EBB5}"/>
    <cellStyle name="style1751625422719" xfId="696" xr:uid="{1708F791-2AEB-461F-B55B-755E00BA6D25}"/>
    <cellStyle name="style1751625422804" xfId="697" xr:uid="{C49FB29A-B730-4C2D-B172-FC78A30C26E9}"/>
    <cellStyle name="style1751625422906" xfId="699" xr:uid="{F61CD238-EC58-45E0-8678-CEFFD548572C}"/>
    <cellStyle name="style1751625422994" xfId="700" xr:uid="{20C2EA29-F549-4B3E-B6E0-969664C9228A}"/>
    <cellStyle name="style1751625423079" xfId="701" xr:uid="{995DA2B1-1678-4046-867A-7F00F553FA75}"/>
    <cellStyle name="style1751626021911" xfId="702" xr:uid="{9D411BAE-19E3-4C14-888C-695E16780066}"/>
    <cellStyle name="style1751626022256" xfId="705" xr:uid="{9595DDCB-97FC-4953-BED5-E0FCA8385931}"/>
    <cellStyle name="style1751626022345" xfId="703" xr:uid="{21B61B8D-5CEB-4F2C-8E5B-72E4B39446B3}"/>
    <cellStyle name="style1751626022425" xfId="704" xr:uid="{6FCDF3EF-538D-4F33-9185-81598CA28967}"/>
    <cellStyle name="style1751626022784" xfId="706" xr:uid="{7126774C-EEF3-4BCE-B45E-C0491084A4A0}"/>
    <cellStyle name="style1751626022962" xfId="710" xr:uid="{20D7D177-B453-4963-BBBB-98D9BF0668D2}"/>
    <cellStyle name="style1751626023298" xfId="707" xr:uid="{C50ECAA6-E429-4E8E-BA97-1117BC5ED550}"/>
    <cellStyle name="style1751626023384" xfId="708" xr:uid="{C8BF1FC9-5D70-4322-BBEC-A8CA5B3FB508}"/>
    <cellStyle name="style1751626023463" xfId="709" xr:uid="{87AF225D-DCB0-4B7B-BD68-422EAFBDBDA4}"/>
    <cellStyle name="style1751626023564" xfId="711" xr:uid="{36D678E5-2C11-4AD7-B166-6211A3930401}"/>
    <cellStyle name="style1751626023642" xfId="712" xr:uid="{FCE3F7C6-2966-47E6-B0C5-16FB7402DEF0}"/>
    <cellStyle name="style1751626023727" xfId="713" xr:uid="{4272FFAC-4722-4622-BEA3-E949DF7E45FF}"/>
    <cellStyle name="style1751626351925" xfId="714" xr:uid="{C59BB222-3E06-4704-B287-03897B4B44EB}"/>
    <cellStyle name="style1751626352249" xfId="717" xr:uid="{B52694A7-2771-4944-AF7A-E4B3E8D2A1DD}"/>
    <cellStyle name="style1751626352332" xfId="715" xr:uid="{DEE4DFE8-5002-47F4-9255-E052A4EF39CA}"/>
    <cellStyle name="style1751626352413" xfId="716" xr:uid="{E259BDC8-F4A1-4CF4-823E-B10254C73D23}"/>
    <cellStyle name="style1751626352741" xfId="718" xr:uid="{C8515770-A078-4F44-8E7B-92FEDD4201CB}"/>
    <cellStyle name="style1751626352899" xfId="722" xr:uid="{0D267E39-DF35-443D-BD04-E7528C0B0C97}"/>
    <cellStyle name="style1751626353216" xfId="719" xr:uid="{530A9CAB-8B99-4E45-B6E8-B19B21B0EF91}"/>
    <cellStyle name="style1751626353304" xfId="720" xr:uid="{2F79CFEB-890F-4696-AEFA-A2925911FC80}"/>
    <cellStyle name="style1751626353390" xfId="721" xr:uid="{37834D4F-E210-4835-8D17-511D1DE92847}"/>
    <cellStyle name="style1751626353492" xfId="723" xr:uid="{6CF9B585-3A54-4A96-A3F0-33DF99C1C5FE}"/>
    <cellStyle name="style1751626353573" xfId="724" xr:uid="{130F1890-8CE6-479F-9436-9DB9C69983D7}"/>
    <cellStyle name="style1751626353650" xfId="725" xr:uid="{93AC4E80-5A8D-4CE8-8844-649A60D29E33}"/>
    <cellStyle name="style1753796156951" xfId="726" xr:uid="{655710ED-C904-4FFE-8005-5EE3F2325CDA}"/>
    <cellStyle name="style1753796157455" xfId="727" xr:uid="{D6DD6D38-A629-4C2E-AAF2-9FFBB00203D2}"/>
    <cellStyle name="style1753796157540" xfId="728" xr:uid="{430AFB73-82AA-4A7F-86D7-DF77E65A8C28}"/>
    <cellStyle name="style1753796157621" xfId="729" xr:uid="{A6EFDDCA-F644-417B-8334-C0882581197F}"/>
    <cellStyle name="style1753796158336" xfId="730" xr:uid="{B8D4F9B5-6DE1-41F0-9578-CFC2ED50265F}"/>
    <cellStyle name="style1753796158422" xfId="734" xr:uid="{FB65F537-2E63-443E-BC65-F4D1405EE152}"/>
    <cellStyle name="style1753796158809" xfId="731" xr:uid="{3F441147-3066-45CA-B1F7-37AC8B191C87}"/>
    <cellStyle name="style1753796158885" xfId="732" xr:uid="{36A4B11A-5C1E-47D7-A4EF-A5054E781F19}"/>
    <cellStyle name="style1753796158961" xfId="733" xr:uid="{07B29F26-688B-4464-B485-7B9CF45D29FF}"/>
    <cellStyle name="style1753796159095" xfId="735" xr:uid="{EBBCA28C-8137-4C81-ABF9-A637D20D4604}"/>
    <cellStyle name="style1753796159199" xfId="736" xr:uid="{3B289263-AD1A-4F71-8707-BAE72AC7A96E}"/>
    <cellStyle name="style1753796159412" xfId="737" xr:uid="{482882DA-A576-4ABE-8271-456CF6F7A36D}"/>
    <cellStyle name="style1758894293241" xfId="740" xr:uid="{501DB7F3-33DC-4BD3-8CF7-CE2B39BAA271}"/>
    <cellStyle name="style1758894293771" xfId="741" xr:uid="{C060C93D-9D00-4F53-B7B4-EA391058977B}"/>
    <cellStyle name="style1758894293856" xfId="742" xr:uid="{18E2FBC9-7B5F-4387-91E2-C0A6CC67EABB}"/>
    <cellStyle name="style1758894293935" xfId="743" xr:uid="{6836B1B7-D461-4856-9F1F-4BE91336D7EC}"/>
    <cellStyle name="style1758894294721" xfId="744" xr:uid="{759C8592-4D3F-4887-A0BE-308F17523F69}"/>
    <cellStyle name="style1758894294806" xfId="748" xr:uid="{0032A2B2-13DC-47D7-BB0B-13157ACD29BB}"/>
    <cellStyle name="style1758894295441" xfId="745" xr:uid="{B78EB189-FBF0-43B3-92B7-22EFA5A645B2}"/>
    <cellStyle name="style1758894295517" xfId="746" xr:uid="{9A6967D0-A612-4C94-A779-EDB6772F92E0}"/>
    <cellStyle name="style1758894295779" xfId="747" xr:uid="{3A9E0BB3-77FF-43FE-B319-A387B0EAE4CF}"/>
    <cellStyle name="style1758894295882" xfId="749" xr:uid="{E632B26F-FCBB-4385-A8E8-66A715013AA7}"/>
    <cellStyle name="style1758894296000" xfId="750" xr:uid="{BE4914B4-C099-42B6-8FE9-D320B8C12F59}"/>
    <cellStyle name="style1758894296178" xfId="751" xr:uid="{56BE9D23-3CE8-41AA-9E22-A62C50832101}"/>
    <cellStyle name="style1769596490347" xfId="754" xr:uid="{B221EFAB-C414-4A0B-B269-6BA0AC95E4F2}"/>
    <cellStyle name="style1769596490775" xfId="755" xr:uid="{6C8870B7-07D1-4B11-9F6F-07119B71B9B6}"/>
    <cellStyle name="style1769596490863" xfId="756" xr:uid="{0232BA8C-7A1A-4500-BCA7-981F3D73BDF0}"/>
    <cellStyle name="style1769596491157" xfId="757" xr:uid="{B99B0333-B682-4CA3-94E3-7CF1929882CE}"/>
    <cellStyle name="style1769596491236" xfId="760" xr:uid="{B08BFD63-539B-452F-A8CE-336ECBA23A1C}"/>
    <cellStyle name="style1769596491554" xfId="763" xr:uid="{C6D8D2AB-B51D-4E8A-8846-281400CFEDAC}"/>
    <cellStyle name="style1769596491717" xfId="758" xr:uid="{0886AE19-F9FE-4DE0-B66B-76EA94127FEF}"/>
    <cellStyle name="style1769596491798" xfId="759" xr:uid="{7C2A2E17-E02E-4CC8-A6D1-8B4439E322A1}"/>
    <cellStyle name="style1769596492226" xfId="761" xr:uid="{A64BCEE6-F7CC-4A77-912C-8EC13D8023E7}"/>
    <cellStyle name="style1769596492517" xfId="762" xr:uid="{BB388E91-D5B6-4A9B-B91E-4606B7C73440}"/>
    <cellStyle name="style1769596492812" xfId="764" xr:uid="{BF0A1D10-19F3-4CFA-BCBD-8E71F791293D}"/>
    <cellStyle name="style1769596492960" xfId="765" xr:uid="{DD0B64FE-2DB9-4885-960C-5F80511DDEF7}"/>
    <cellStyle name="style1770623712243" xfId="766" xr:uid="{7B6D8922-7E47-4DB8-AB64-5CB8F882C286}"/>
    <cellStyle name="style1770623712639" xfId="769" xr:uid="{1FCB4379-FB6A-4252-8ED1-BA9E9E82C7B0}"/>
    <cellStyle name="style1770623712733" xfId="768" xr:uid="{5DC3E47C-5AA0-4E7A-B3A4-B00BDA6AE1E6}"/>
    <cellStyle name="style1770623712826" xfId="767" xr:uid="{A6B52EEB-A069-404E-83DA-205F8785C805}"/>
    <cellStyle name="style1770623713213" xfId="770" xr:uid="{F52FA762-96C6-4A80-BB6C-2A28EBED90F5}"/>
    <cellStyle name="style1770623713799" xfId="773" xr:uid="{0DB283BF-7CE8-4120-9612-3EBB956909FF}"/>
    <cellStyle name="style1770623713895" xfId="771" xr:uid="{BC67268C-F46F-4C7E-AA18-1DA47F6F13E3}"/>
    <cellStyle name="style1770623713987" xfId="774" xr:uid="{39801DB4-C3A7-4EF8-ABFA-CB4DAD6E4F19}"/>
    <cellStyle name="style1770624067728" xfId="775" xr:uid="{9516CDF9-07A0-4C96-9B15-2E5404EA2BE0}"/>
    <cellStyle name="style1770624068111" xfId="778" xr:uid="{C9D5064E-DCC0-48E6-A6A7-C5D44CBB27D1}"/>
    <cellStyle name="style1770624068201" xfId="777" xr:uid="{20D03B1D-CE1E-4D53-84FF-64CBA9A40672}"/>
    <cellStyle name="style1770624068311" xfId="776" xr:uid="{96F72868-0D0F-47C0-8DC1-E3258BCF0E34}"/>
    <cellStyle name="style1770624068709" xfId="779" xr:uid="{E80F9BAD-301A-4473-BE65-9D5E4110653F}"/>
    <cellStyle name="style1770624069302" xfId="782" xr:uid="{8422D77C-3685-4989-9C5D-4123EC8F44D4}"/>
    <cellStyle name="style1770624069404" xfId="780" xr:uid="{1A6326A0-D72B-4B3F-A6BB-02C92D935628}"/>
    <cellStyle name="style1770624069505" xfId="783" xr:uid="{25475401-1817-4D01-BE1D-9965840C2CD6}"/>
    <cellStyle name="style1770624608469" xfId="784" xr:uid="{D0E37045-99C6-43E3-BA83-997CACCED1E2}"/>
    <cellStyle name="style1770624608818" xfId="787" xr:uid="{6277FEE6-3BBC-4317-A1C0-08A86F45FF62}"/>
    <cellStyle name="style1770624608988" xfId="786" xr:uid="{C47D36AB-B377-4D89-BF0A-08AEAEB161C8}"/>
    <cellStyle name="style1770624609140" xfId="785" xr:uid="{C7AA9C8D-1AAD-4B47-84D5-595C5E5EB437}"/>
    <cellStyle name="style1770624609477" xfId="788" xr:uid="{ECDEB8E7-139F-47E4-A658-B3E77F8B3F0F}"/>
    <cellStyle name="style1770624610005" xfId="791" xr:uid="{4D9B77E0-0226-4D8B-9750-F97A36A9CA24}"/>
    <cellStyle name="style1770624610092" xfId="789" xr:uid="{4CC9DC1A-50B4-49FD-909B-76A912296C3D}"/>
    <cellStyle name="style1770624610182" xfId="792" xr:uid="{AA880173-EA8F-40DD-9EF7-D0E1FE234010}"/>
    <cellStyle name="style1770624807850" xfId="793" xr:uid="{E6FE8890-4AE4-4DC5-BDD1-DE1F3C8559F5}"/>
    <cellStyle name="style1770624808192" xfId="796" xr:uid="{D3617530-0930-448E-8C6A-57CFB002AD62}"/>
    <cellStyle name="style1770624808277" xfId="794" xr:uid="{93FEAD82-F105-4C7E-AA5A-7E046592CEF9}"/>
    <cellStyle name="style1770624808363" xfId="795" xr:uid="{F9FC6AC1-502A-4C67-A912-A501750356C9}"/>
    <cellStyle name="style1770624808709" xfId="797" xr:uid="{98EEA6AD-17A2-4C44-A91F-A534265B17FC}"/>
    <cellStyle name="style1770624809216" xfId="798" xr:uid="{432E57FB-1348-4D2D-8353-561C9BAF3DB0}"/>
    <cellStyle name="style1770624809297" xfId="800" xr:uid="{BED84B1F-C9DF-4FC2-B512-A07192E542E6}"/>
    <cellStyle name="style1770624809381" xfId="801" xr:uid="{61410E47-962B-49DD-9741-6C1007261A14}"/>
    <cellStyle name="style1770625400334" xfId="802" xr:uid="{5371566A-C345-4695-8063-26B5DF13578B}"/>
    <cellStyle name="style1770625400837" xfId="805" xr:uid="{F8167795-62B7-4523-99D1-C0C2B42AB6B2}"/>
    <cellStyle name="style1770625400922" xfId="803" xr:uid="{161C22E1-8070-45D6-92CB-97971E6A8B7F}"/>
    <cellStyle name="style1770625401008" xfId="806" xr:uid="{48B44C1D-E0F6-4DB5-805D-6F59CDDF5263}"/>
    <cellStyle name="style1770625609885" xfId="812" xr:uid="{2B7D1F4A-E4BB-4CF6-9368-08FAE4C8C394}"/>
    <cellStyle name="style1770625610376" xfId="815" xr:uid="{04B1DA1E-00C8-4A0D-B581-43CDFD68C8E9}"/>
    <cellStyle name="style1770625610457" xfId="813" xr:uid="{5F90E8E7-31DB-4B4A-A48A-1B70C5783970}"/>
    <cellStyle name="style1770625610538" xfId="816" xr:uid="{17117B1A-B269-44C4-AED1-FE74719D123F}"/>
    <cellStyle name="style1770625845004" xfId="807" xr:uid="{B796C72B-D274-4EF2-8D2E-2957BB6AAA67}"/>
    <cellStyle name="style1770625845555" xfId="810" xr:uid="{398F15C2-8931-427F-9DBB-40C8678D2CAE}"/>
    <cellStyle name="style1770625845647" xfId="808" xr:uid="{F706331C-4C1B-4ABA-8992-77F4C6E21ECC}"/>
    <cellStyle name="style1770625845731" xfId="811" xr:uid="{766D57BC-8711-444C-90A6-EE3A2D83CD7C}"/>
    <cellStyle name="style1770626028759" xfId="817" xr:uid="{E189CBA1-0026-417A-947F-A15661221AD6}"/>
    <cellStyle name="style1770626029235" xfId="818" xr:uid="{FDB7F07E-AD87-4CE0-850D-101EF63CCFB7}"/>
    <cellStyle name="style1770626029318" xfId="820" xr:uid="{13854341-67A0-4312-AB2C-E9F6FC544CE7}"/>
    <cellStyle name="style1770626029394" xfId="821" xr:uid="{F880DA29-2891-4430-8506-5D021668B6EA}"/>
    <cellStyle name="style1773235235608" xfId="823" xr:uid="{253010D9-6C80-4C8A-BA20-0CF80C3F32A5}"/>
    <cellStyle name="style1773235235906" xfId="824" xr:uid="{BB487906-3427-4707-B2B1-90050F089DD6}"/>
    <cellStyle name="style1773235236064" xfId="826" xr:uid="{5FD64812-4F05-4E3F-BFB6-33A3E25A003B}"/>
    <cellStyle name="style1773235236111" xfId="828" xr:uid="{C6AAA52F-A36A-4932-9521-E46E1DB27EAC}"/>
    <cellStyle name="style1773235236205" xfId="830" xr:uid="{1A33149F-1591-40A7-9099-12DD9DB25E02}"/>
    <cellStyle name="style1773235236315" xfId="827" xr:uid="{F86083BC-9F23-4A5F-95C6-132764DA0453}"/>
    <cellStyle name="style1773235236488" xfId="829" xr:uid="{34D98E3B-54E8-4477-9324-A687043D6623}"/>
    <cellStyle name="style1773235236645" xfId="831" xr:uid="{7926609E-80C7-4FE0-8FF3-7389F12E284F}"/>
    <cellStyle name="style1773235331971" xfId="832" xr:uid="{66A41AAD-DCF5-43B5-9262-36F54A06DA83}"/>
    <cellStyle name="style1773235332269" xfId="833" xr:uid="{1140528C-BF73-4EFE-AD40-A1BB0DCC6088}"/>
    <cellStyle name="style1773235332489" xfId="835" xr:uid="{CC3002F5-B923-47F2-ABEE-2F78A9A32092}"/>
    <cellStyle name="style1773235332589" xfId="839" xr:uid="{D2066958-981C-407C-AE47-CDF4431C8311}"/>
    <cellStyle name="style1773235332698" xfId="838" xr:uid="{8C9EFF80-8C63-43DA-BAF8-2516C260B708}"/>
    <cellStyle name="style1773235332777" xfId="837" xr:uid="{CED6C8A8-2B11-43DE-8549-2AE57B5CAC69}"/>
    <cellStyle name="style1773235332831" xfId="836" xr:uid="{19AD3FD5-A603-4851-BF5E-7D02060FBE4F}"/>
    <cellStyle name="style1773235333013" xfId="840" xr:uid="{D8205389-4E16-46F5-8FFA-5B165CC9C0AE}"/>
    <cellStyle name="style1773235466620" xfId="841" xr:uid="{4FE11123-607E-4A0E-BC4B-5AE328E6638A}"/>
    <cellStyle name="style1773235466902" xfId="842" xr:uid="{550B0143-399B-4A21-9410-475ED80E8838}"/>
    <cellStyle name="style1773235467091" xfId="844" xr:uid="{0464BCA0-8DFF-48B2-A612-690EAD41BE25}"/>
    <cellStyle name="style1773235467201" xfId="846" xr:uid="{D96713F3-42B2-43F1-B4E2-8B54E08D8483}"/>
    <cellStyle name="style1773235467451" xfId="845" xr:uid="{3B40D3BB-71E7-4A43-8734-7D354BA5D71C}"/>
    <cellStyle name="style1773235467593" xfId="847" xr:uid="{DF317588-B57E-42A1-A6B6-C7E173F81F93}"/>
    <cellStyle name="style1773235550779" xfId="848" xr:uid="{7A78B94F-ADA7-4BC5-8B40-F248426143B9}"/>
    <cellStyle name="style1773235551061" xfId="849" xr:uid="{69427854-1ED4-4553-B653-12F06BA48DB0}"/>
    <cellStyle name="style1773235551203" xfId="853" xr:uid="{4AEDAA7C-40B7-4052-9D07-71E1D68B771E}"/>
    <cellStyle name="style1773235551250" xfId="851" xr:uid="{B8346DE4-F7DC-4A38-95BA-EDBF840FBE22}"/>
    <cellStyle name="style1773235551344" xfId="855" xr:uid="{CDA16A9A-C64F-42BA-934D-FD95F89BFE57}"/>
    <cellStyle name="style1773235551423" xfId="854" xr:uid="{542466FF-E1EB-43A4-9DDF-A3020455B3FE}"/>
    <cellStyle name="style1773235551580" xfId="852" xr:uid="{DBD02D82-DCE3-4F29-9CE5-A6D660B89E16}"/>
    <cellStyle name="style1773235551705" xfId="856" xr:uid="{7A02F6CB-2CDD-4F52-9F5B-56C02CA93C31}"/>
    <cellStyle name="style1773235721636" xfId="857" xr:uid="{FE693878-9266-425C-9359-9A27B3EE0027}"/>
    <cellStyle name="style1773235721918" xfId="858" xr:uid="{B3760D63-1E8A-4910-AA3B-5305F64FF87F}"/>
    <cellStyle name="style1773235722059" xfId="859" xr:uid="{60CAA348-0FC3-4E8C-80FD-F37B6417B7F3}"/>
    <cellStyle name="style1773235722107" xfId="861" xr:uid="{BAE26580-A5A2-424C-9F5B-D108539F2298}"/>
    <cellStyle name="style1773235722201" xfId="863" xr:uid="{3C24C111-9678-4E11-AB9B-F4DD21145D0B}"/>
    <cellStyle name="style1773235722295" xfId="860" xr:uid="{6F2E2AA0-9E3A-4A76-AC7E-E58C3F60A22F}"/>
    <cellStyle name="style1773235722436" xfId="862" xr:uid="{4C4C873B-3797-4575-B6F1-1B727909E1D0}"/>
    <cellStyle name="style1773235722562" xfId="864" xr:uid="{339D6758-E9E6-41A2-B9E4-07321E7491FB}"/>
    <cellStyle name="style1773237295773" xfId="865" xr:uid="{7F75CAA1-E46E-4778-AA8B-B9AF3A19C18A}"/>
    <cellStyle name="style1773237296062" xfId="866" xr:uid="{1D9E8388-AFF4-4652-A801-D72D8C27D16F}"/>
    <cellStyle name="style1773237296228" xfId="868" xr:uid="{BAC3860A-058B-471D-AD50-5A6651E7267F}"/>
    <cellStyle name="style1773237296276" xfId="870" xr:uid="{67890F1E-D237-44D8-AA9F-D23CBB7E3088}"/>
    <cellStyle name="style1773237296373" xfId="872" xr:uid="{233A8304-5A1A-4B37-A924-555D08391862}"/>
    <cellStyle name="style1773237296464" xfId="869" xr:uid="{5ECEABCF-B40F-4DC3-AE12-CA852E52ADF8}"/>
    <cellStyle name="style1773237296605" xfId="871" xr:uid="{11A2ADFC-BC8A-4723-976E-AF113E1FD210}"/>
    <cellStyle name="style1773237296746" xfId="873" xr:uid="{B9676975-6B9A-4DA2-BF2B-1F868EDF1D9C}"/>
    <cellStyle name="style1773237325982" xfId="874" xr:uid="{6E66F47A-9CFE-4C8E-B566-EB0EF236AAC7}"/>
    <cellStyle name="style1773237326249" xfId="875" xr:uid="{B2C5CE94-FF63-4F83-A607-1B692FFA36D6}"/>
    <cellStyle name="style1773237326437" xfId="877" xr:uid="{CD8B12DA-B63B-4AC6-B43A-0B0A173682B0}"/>
    <cellStyle name="style1773237326515" xfId="879" xr:uid="{00597847-79EC-4870-B101-6A7A2A4B4A95}"/>
    <cellStyle name="style1773237326594" xfId="881" xr:uid="{B6896D3A-4CB0-4C88-8CF4-5EA1A81DD3A6}"/>
    <cellStyle name="style1773237326672" xfId="878" xr:uid="{C19992D2-A0C1-4E68-A6B2-7E9D25243559}"/>
    <cellStyle name="style1773237326823" xfId="880" xr:uid="{7D4C0C34-C4BA-4ED5-86DD-55C59F008705}"/>
    <cellStyle name="style1773237326986" xfId="882" xr:uid="{C3BD7597-CE6B-4FA8-A9B3-8D8B91783242}"/>
    <cellStyle name="style1773237353440" xfId="883" xr:uid="{8992EAB9-2653-462A-8826-E35FC073C982}"/>
    <cellStyle name="style1773237353723" xfId="884" xr:uid="{24A2C0A0-FB8A-446E-B179-B6750A9E1C9B}"/>
    <cellStyle name="style1773237353869" xfId="886" xr:uid="{314C35DE-40D3-4D02-A9A6-88532770E35D}"/>
    <cellStyle name="style1773237353928" xfId="888" xr:uid="{2C337F5D-2797-4CF7-8435-B4D8AF7F9482}"/>
    <cellStyle name="style1773237354006" xfId="890" xr:uid="{AC5BA04F-A6F2-40B8-9B93-4858188AC4AB}"/>
    <cellStyle name="style1773237354100" xfId="887" xr:uid="{C2373FAF-052A-4E29-8080-A5D1EF5971A9}"/>
    <cellStyle name="style1773237354226" xfId="889" xr:uid="{A333BB9E-4229-49F5-9811-12736F1E1270}"/>
    <cellStyle name="style1773237354384" xfId="891" xr:uid="{50BF1AB0-643C-479A-8759-51A56CB76735}"/>
    <cellStyle name="style1773242817633" xfId="892" xr:uid="{6313BA55-D1EE-4935-A35F-403EC5E53F69}"/>
    <cellStyle name="style1773242817867" xfId="893" xr:uid="{1F2C275D-5DB9-4EBB-9D21-F69D9FF8878E}"/>
    <cellStyle name="style1773242817914" xfId="894" xr:uid="{6798BCD5-A11E-4B9F-A221-126DF598BC70}"/>
    <cellStyle name="style1773242818088" xfId="895" xr:uid="{7FD9CAE1-36FB-4299-9EAF-BDEC33B805E6}"/>
    <cellStyle name="style1773242818135" xfId="898" xr:uid="{27FC404A-1F28-411B-8A93-9E97B11E7473}"/>
    <cellStyle name="style1773242818233" xfId="901" xr:uid="{FB0B03F0-7E9C-4D43-8CCA-1CA450AD6D2D}"/>
    <cellStyle name="style1773242818277" xfId="896" xr:uid="{A352354F-EEAA-4BFB-9B3F-31755313068D}"/>
    <cellStyle name="style1773242818323" xfId="897" xr:uid="{5A65719D-9C89-4638-BC0D-92B2B6D1ADED}"/>
    <cellStyle name="style1773242818418" xfId="899" xr:uid="{B72B12D9-1CE2-46D2-8F1D-ACC3074E646F}"/>
    <cellStyle name="style1773242818465" xfId="900" xr:uid="{01D4141A-45FE-4F18-9085-2C5CCD96B0EE}"/>
    <cellStyle name="style1773242818543" xfId="902" xr:uid="{E228C26A-0B44-47FD-A0FF-FD635E272F7A}"/>
    <cellStyle name="style1773242818591" xfId="903" xr:uid="{4B0E0F24-526B-4447-91E6-D48C3510E1FA}"/>
    <cellStyle name="style1773242840986" xfId="904" xr:uid="{C2A161EC-8C8C-4B33-9285-20DEBDBAF1EB}"/>
    <cellStyle name="style1773242841222" xfId="905" xr:uid="{7345DD68-92D2-40C5-8D0B-62BF7E254CEE}"/>
    <cellStyle name="style1773242841273" xfId="906" xr:uid="{0152DAAF-578C-4D9D-A2B1-D2D6C0A61AD3}"/>
    <cellStyle name="style1773242841458" xfId="908" xr:uid="{02633E75-FC49-4534-AEC9-D47AA82D625A}"/>
    <cellStyle name="style1773242841551" xfId="913" xr:uid="{89EB77B8-6F7A-48D2-9B5A-02CD5907495E}"/>
    <cellStyle name="style1773242841598" xfId="911" xr:uid="{3FF547D5-9F29-478B-BF91-3029CBAE60EA}"/>
    <cellStyle name="style1773242841645" xfId="912" xr:uid="{C440684E-FB4A-41C0-A6E1-E395FCA873CD}"/>
    <cellStyle name="style1773242841740" xfId="909" xr:uid="{C4EF7B7E-ABE7-4A63-ABFA-91FBB01CAED3}"/>
    <cellStyle name="style1773242841787" xfId="910" xr:uid="{364E2CEF-4297-4F1F-9B7A-CB124DC3E0CF}"/>
    <cellStyle name="style1773242841881" xfId="914" xr:uid="{F2848DCD-0694-459E-9517-8D960851DE87}"/>
    <cellStyle name="style1773242841928" xfId="915" xr:uid="{CCFC33B5-B071-4414-9688-3DCC85C3FD64}"/>
    <cellStyle name="style1773242873115" xfId="925" xr:uid="{68E9F368-DF32-429F-82CC-79DD26249CF9}"/>
    <cellStyle name="style1773242873368" xfId="926" xr:uid="{D486358F-E42E-4972-9072-E19B477B7122}"/>
    <cellStyle name="style1773242873432" xfId="927" xr:uid="{400CEC86-A188-440D-9A77-9514458AF1B3}"/>
    <cellStyle name="style1773242873571" xfId="931" xr:uid="{0A87700F-21F6-44E7-A63D-6A50187B1397}"/>
    <cellStyle name="style1773242873618" xfId="928" xr:uid="{E2A56460-FECF-4F14-8371-0FB8DE852F5D}"/>
    <cellStyle name="style1773242873712" xfId="934" xr:uid="{C53624A1-DC3C-4C91-A754-119872B2C85C}"/>
    <cellStyle name="style1773242873759" xfId="932" xr:uid="{7B4C2230-75D8-477B-80F3-89DDC4822ABE}"/>
    <cellStyle name="style1773242873806" xfId="933" xr:uid="{49896456-B234-44CD-BFD0-629003540EDC}"/>
    <cellStyle name="style1773242873900" xfId="929" xr:uid="{78BEACA1-9EE9-4166-B096-03B152BFFAEE}"/>
    <cellStyle name="style1773242873933" xfId="930" xr:uid="{46AF2E69-F52E-4F52-BD7E-80BB1C126452}"/>
    <cellStyle name="style1773242874026" xfId="935" xr:uid="{3BFD23B7-62C1-43B5-9FF2-CE803F5F85E2}"/>
    <cellStyle name="style1773242874073" xfId="936" xr:uid="{4BC0537B-343A-489A-8FC5-9729ACE4E81D}"/>
    <cellStyle name="style1773242896743" xfId="937" xr:uid="{E3734810-CCE4-4D55-8FB1-8B2DB0B0290A}"/>
    <cellStyle name="style1773242896973" xfId="938" xr:uid="{A81D13F9-A097-4ADE-988A-8BB8AAD8D189}"/>
    <cellStyle name="style1773242897025" xfId="939" xr:uid="{A69C6B4F-6A84-493B-BF15-615563ADC964}"/>
    <cellStyle name="style1773242897166" xfId="940" xr:uid="{CD2F80AD-F1D2-4DC2-91CD-37EB01DBB061}"/>
    <cellStyle name="style1773242897214" xfId="943" xr:uid="{CBA92628-FDFE-496B-9731-83B6D9ECE64F}"/>
    <cellStyle name="style1773242897292" xfId="946" xr:uid="{7AEE3BD3-1383-4707-B63A-1A13DB7574C0}"/>
    <cellStyle name="style1773242897323" xfId="941" xr:uid="{F0E3E38A-53AE-4CFE-AFC8-46AD99551126}"/>
    <cellStyle name="style1773242897386" xfId="942" xr:uid="{A8C1E404-1321-49ED-ADC4-72AA5B1F2469}"/>
    <cellStyle name="style1773242897480" xfId="944" xr:uid="{E3361431-8E0F-42FB-A63C-31DDEADD2854}"/>
    <cellStyle name="style1773242897527" xfId="945" xr:uid="{C0DC9E9B-8A16-475F-95E3-F41A27C2E8A2}"/>
    <cellStyle name="style1773242897606" xfId="947" xr:uid="{7FB6B998-19B0-4645-8164-1BD1BDE91477}"/>
    <cellStyle name="style1773242897653" xfId="948" xr:uid="{8B8145C8-5BFC-4505-9F75-1384EAFE745A}"/>
    <cellStyle name="style1773242921181" xfId="961" xr:uid="{D96C0B5A-5E03-4572-B653-3547DAB93D23}"/>
    <cellStyle name="style1773242921401" xfId="962" xr:uid="{6D044656-D47F-4232-965B-157DF55E0EC6}"/>
    <cellStyle name="style1773242921448" xfId="963" xr:uid="{E9C85C7E-2325-4E80-9FA1-F0DFCE10D93B}"/>
    <cellStyle name="style1773242921652" xfId="964" xr:uid="{4F350FD8-C2B3-436D-B76B-CECB7A8DF83C}"/>
    <cellStyle name="style1773242921746" xfId="967" xr:uid="{18737538-0967-4AFA-A069-0CD01B1AFA47}"/>
    <cellStyle name="style1773242921825" xfId="970" xr:uid="{237EDF73-F03C-45AB-9762-C1C2665F1C7F}"/>
    <cellStyle name="style1773242921872" xfId="965" xr:uid="{DAF82D5F-9F25-439A-838D-3561BD3FC596}"/>
    <cellStyle name="style1773242921914" xfId="966" xr:uid="{A5ABF6DE-70A9-436E-9E12-726F73785F7E}"/>
    <cellStyle name="style1773242922014" xfId="968" xr:uid="{D2228BE2-A7A4-470E-864D-25B5C73BF7D5}"/>
    <cellStyle name="style1773242922060" xfId="969" xr:uid="{57C81ACA-B910-4B0A-8196-BB573954FE56}"/>
    <cellStyle name="style1773242922139" xfId="971" xr:uid="{6195EDEF-74D3-4A00-8A8D-C9EDF3B9C805}"/>
    <cellStyle name="style1773242922186" xfId="972" xr:uid="{A2AB6D9A-14EC-4238-8C27-B6E8630DC63B}"/>
    <cellStyle name="style1773242942711" xfId="949" xr:uid="{7617F633-13D5-4156-AE67-24C4C1CD3917}"/>
    <cellStyle name="style1773242942931" xfId="950" xr:uid="{7631FF31-D2E7-401E-B4F3-EED8EC4E9E65}"/>
    <cellStyle name="style1773242942993" xfId="951" xr:uid="{1F41D7C8-BDA9-4836-B10A-D1FEE381DBA0}"/>
    <cellStyle name="style1773242943134" xfId="952" xr:uid="{3397A322-A0FF-4ED9-834B-613AA0240CFB}"/>
    <cellStyle name="style1773242943166" xfId="955" xr:uid="{30497119-CC8F-46B5-A5FF-E2DCC4515762}"/>
    <cellStyle name="style1773242943260" xfId="958" xr:uid="{5003DC60-C79E-4AF8-B9D1-6B0BC8B2EE23}"/>
    <cellStyle name="style1773242943307" xfId="953" xr:uid="{D16C0016-4A14-406B-9FB5-138D8762C730}"/>
    <cellStyle name="style1773242943354" xfId="954" xr:uid="{80BD54A7-094A-45BC-88D4-4E7D20251074}"/>
    <cellStyle name="style1773242943432" xfId="956" xr:uid="{3AA652BD-F4B6-4C66-ABAD-6F0CBB635E0B}"/>
    <cellStyle name="style1773242943479" xfId="957" xr:uid="{2163C5B0-3352-4D53-BC6A-8254D038F4CF}"/>
    <cellStyle name="style1773242943574" xfId="959" xr:uid="{6CFCE342-1A5E-4F3F-835A-68EDCA700B25}"/>
    <cellStyle name="style1773242943621" xfId="960" xr:uid="{031FFE47-17C1-49D3-B658-B4CD2735B87E}"/>
    <cellStyle name="style1773242962027" xfId="973" xr:uid="{96AC26A7-89DE-4876-BE4B-E058ABA056B3}"/>
    <cellStyle name="style1773242962249" xfId="974" xr:uid="{FDC11499-151E-4C0C-A9D5-D3549B6453F0}"/>
    <cellStyle name="style1773242962296" xfId="975" xr:uid="{B1E72813-6A62-4A0B-9203-98DA1ACF0C84}"/>
    <cellStyle name="style1773242962458" xfId="976" xr:uid="{5CA23682-4ADB-4624-B460-571624C45218}"/>
    <cellStyle name="style1773242962502" xfId="979" xr:uid="{2B69844A-265F-4D89-B857-30A90B598B57}"/>
    <cellStyle name="style1773242962614" xfId="982" xr:uid="{A9DBAA04-5E00-4CCC-8553-CF4B20E7745D}"/>
    <cellStyle name="style1773242962660" xfId="977" xr:uid="{02333CE6-E5FA-4C23-BB0D-2D55C09F825F}"/>
    <cellStyle name="style1773242962708" xfId="978" xr:uid="{0F1DB4A4-8A4D-4657-8B2D-10671D1F0E4C}"/>
    <cellStyle name="style1773242962802" xfId="980" xr:uid="{091EE056-2F31-4963-855A-DE5EAB997A37}"/>
    <cellStyle name="style1773242962849" xfId="981" xr:uid="{DD2CFF72-AD40-41A1-9281-D6399778DF68}"/>
    <cellStyle name="style1773242962930" xfId="983" xr:uid="{0FB021B2-5A2E-4EBF-9910-480362B946E3}"/>
    <cellStyle name="style1773242962976" xfId="984" xr:uid="{985BC792-B8FF-40A2-B549-3914BE5A9E0F}"/>
    <cellStyle name="style1773243795736" xfId="916" xr:uid="{69D576EC-C7D0-4DCF-AFAC-BEB542BEA003}"/>
    <cellStyle name="style1773243795966" xfId="917" xr:uid="{B900EDD6-5044-4818-8253-25FDC7B96AB8}"/>
    <cellStyle name="style1773243796004" xfId="918" xr:uid="{9D569951-143E-4DD8-839E-EC735261DB0C}"/>
    <cellStyle name="style1773243796191" xfId="919" xr:uid="{DEA247E7-1A96-4BED-90D6-14B6B69F23D0}"/>
    <cellStyle name="style1773243796270" xfId="922" xr:uid="{994F4846-7A31-4D1A-9FDE-B7717B1FBBD9}"/>
    <cellStyle name="style1773243796458" xfId="920" xr:uid="{E7DB8E10-9435-44BE-81B1-4414F587D7DF}"/>
    <cellStyle name="style1773243796506" xfId="921" xr:uid="{333214AC-4B96-44AB-A1E7-8798196B9A45}"/>
    <cellStyle name="style1773243796600" xfId="923" xr:uid="{BF5BF3E0-AEDF-4863-A453-D9E145CE00FD}"/>
    <cellStyle name="style1773243796647" xfId="924" xr:uid="{AAC4617E-B808-48CB-8C1C-7E5374EF18B5}"/>
    <cellStyle name="style1773325485424" xfId="990" xr:uid="{D4DE4D47-D61C-41EB-AC57-57186DF22265}"/>
    <cellStyle name="style1773325485743" xfId="991" xr:uid="{6D670319-9076-4F62-8882-7CB1535759C3}"/>
    <cellStyle name="style1773325485910" xfId="992" xr:uid="{586AB568-E6D6-412F-A4FD-EA5146F4230B}"/>
    <cellStyle name="style1773325485958" xfId="994" xr:uid="{A4EC0737-CF05-40BB-9432-DEB240017E2B}"/>
    <cellStyle name="style1773325486068" xfId="996" xr:uid="{6CAE16E7-0C48-4571-8484-1FEBEAC08668}"/>
    <cellStyle name="style1773325486162" xfId="993" xr:uid="{03E58C62-1B64-47B4-8807-982D7D140E41}"/>
    <cellStyle name="style1773325486320" xfId="995" xr:uid="{90EBB0D2-A171-4BBC-92F0-93D7291A4DAF}"/>
    <cellStyle name="style1773325486476" xfId="997" xr:uid="{5441D6AF-9693-4B3E-AB64-AA1E5A163721}"/>
    <cellStyle name="style1773325548384" xfId="998" xr:uid="{D3499883-6976-472B-ACDE-1EB4C3EE77D2}"/>
    <cellStyle name="style1773325548658" xfId="999" xr:uid="{092C8015-9FBD-464C-B765-32062047A84E}"/>
    <cellStyle name="style1773325548792" xfId="1002" xr:uid="{9E679524-0199-4203-BDD9-72B88D865CE0}"/>
    <cellStyle name="style1773325548839" xfId="1000" xr:uid="{0E89210C-CE02-442C-87F8-C631ECF7F63E}"/>
    <cellStyle name="style1773325548933" xfId="1004" xr:uid="{DF3CA718-48C3-42B1-83A8-C806DD23BAB5}"/>
    <cellStyle name="style1773325549011" xfId="1003" xr:uid="{0FFD6586-5B6E-46DE-B33E-C3CE621A20F3}"/>
    <cellStyle name="style1773325549153" xfId="1001" xr:uid="{EB7DA991-7938-48B8-99D7-DBEDE44692A6}"/>
    <cellStyle name="style1773325549310" xfId="1005" xr:uid="{BE386294-CAB4-4633-A2E8-85D3C61BF3CB}"/>
    <cellStyle name="style1773325569919" xfId="1006" xr:uid="{3B5E5BEB-A235-409E-A919-6E71B8593A2E}"/>
    <cellStyle name="style1773325570233" xfId="1007" xr:uid="{8DFF0492-846B-46D6-9425-387D5279C4A0}"/>
    <cellStyle name="style1773325570421" xfId="1009" xr:uid="{EE48D44B-48A5-4D59-A252-5F105B63E37E}"/>
    <cellStyle name="style1773325570502" xfId="1011" xr:uid="{6E38843E-DB58-471C-81EE-081570F35786}"/>
    <cellStyle name="style1773325570720" xfId="1010" xr:uid="{DE8E260C-A248-4B8F-B7EC-6F5943F3D239}"/>
    <cellStyle name="style1773325570877" xfId="1012" xr:uid="{78B6ADFA-8633-4C3B-9AD6-619FE671C45E}"/>
    <cellStyle name="style1773325592211" xfId="1022" xr:uid="{0B9E4A18-FD22-49A7-9CC5-E3531AB53BA2}"/>
    <cellStyle name="style1773325592493" xfId="1023" xr:uid="{2C29D3EA-2747-455B-8812-B862DC5E0148}"/>
    <cellStyle name="style1773325592656" xfId="1025" xr:uid="{4002D2E2-CB2A-44B4-B5F1-B5FC5DF1487B}"/>
    <cellStyle name="style1773325592697" xfId="1027" xr:uid="{F2932C6E-D484-4E4C-B9B3-DD9869F47637}"/>
    <cellStyle name="style1773325592791" xfId="1029" xr:uid="{4A9F3771-3986-417E-A630-64D8D8093775}"/>
    <cellStyle name="style1773325592885" xfId="1026" xr:uid="{24FFE2AD-D805-4007-B6C5-BEDCBFA3E230}"/>
    <cellStyle name="style1773325593026" xfId="1028" xr:uid="{8402B2B7-F980-4FF0-988F-904E6EFBBFFC}"/>
    <cellStyle name="style1773325593168" xfId="1030" xr:uid="{6E295A2F-B98D-4BCA-8BC2-E234AA62BBDA}"/>
    <cellStyle name="style1773325617063" xfId="1031" xr:uid="{609CD651-7B66-419D-81FE-23099B7A91EE}"/>
    <cellStyle name="style1773325617330" xfId="1032" xr:uid="{CAAB294F-DB27-4814-BF0D-5635EAFA2368}"/>
    <cellStyle name="style1773325617471" xfId="1034" xr:uid="{E1F09B76-0FBE-40DA-A71A-128BA936D5CD}"/>
    <cellStyle name="style1773325617518" xfId="1036" xr:uid="{C1EB3F90-B277-4978-8FF3-C49672BB3596}"/>
    <cellStyle name="style1773325617613" xfId="1038" xr:uid="{E6BD1451-BCC7-4B3F-99C3-49C622E3DFEE}"/>
    <cellStyle name="style1773325617691" xfId="1035" xr:uid="{6FC0E231-0317-4C94-88C3-B80143DE7096}"/>
    <cellStyle name="style1773325617850" xfId="1037" xr:uid="{30BA2D3B-48E8-417D-AA65-39DF87B4DEE6}"/>
    <cellStyle name="style1773325617991" xfId="1039" xr:uid="{28A72C16-6BA7-4E57-BEA3-17550F3A46C3}"/>
    <cellStyle name="style1773325640948" xfId="1040" xr:uid="{D463492D-7F2B-415F-9390-18A786FF8426}"/>
    <cellStyle name="style1773325641214" xfId="1041" xr:uid="{5F841CB3-FCB4-4BD0-A25B-93DF49221944}"/>
    <cellStyle name="style1773325641544" xfId="1045" xr:uid="{C7A252B0-3115-4A7A-9C76-2DF894721890}"/>
    <cellStyle name="style1773325641638" xfId="1043" xr:uid="{F83F8E83-875A-4231-87A4-6089041D0865}"/>
    <cellStyle name="style1773325641795" xfId="1044" xr:uid="{36BB3CCA-8F06-4E3A-947D-F33E8ABDE9B7}"/>
    <cellStyle name="style1773325641952" xfId="1046" xr:uid="{7F27686C-7411-4222-8322-7D12F40A9549}"/>
    <cellStyle name="style1773325662851" xfId="1047" xr:uid="{60290201-B5D5-4616-9573-58C032F2768D}"/>
    <cellStyle name="style1773325663212" xfId="1048" xr:uid="{0226680B-19B3-4AC1-86AD-2A5FBCB9E633}"/>
    <cellStyle name="style1773325663369" xfId="1050" xr:uid="{95A85E7A-0B3A-4309-AF22-67E1BE5A43E3}"/>
    <cellStyle name="style1773325663401" xfId="1052" xr:uid="{02CACC90-2091-45CB-BBCB-B3DA1651EAD1}"/>
    <cellStyle name="style1773325663495" xfId="1054" xr:uid="{9C2266ED-62D6-4DFD-BF6D-FF044DEAAD24}"/>
    <cellStyle name="style1773325663589" xfId="1051" xr:uid="{918FDAE4-4719-4D04-A463-08620CA4B426}"/>
    <cellStyle name="style1773325663714" xfId="1053" xr:uid="{75DAD8D1-22A4-42BA-9D7B-3BFA768E2A63}"/>
    <cellStyle name="style1773325663855" xfId="1055" xr:uid="{4D9586C9-1226-4A65-B107-6E7FC7A0F389}"/>
    <cellStyle name="style1773326233517" xfId="1013" xr:uid="{59CEB63D-AB81-4C9A-9B08-C07AEC37B3F8}"/>
    <cellStyle name="style1773326233769" xfId="1014" xr:uid="{1E8B4B45-3B52-49A4-ADD0-28D03730E798}"/>
    <cellStyle name="style1773326233895" xfId="1018" xr:uid="{F1F7B88E-AD7A-43EA-821C-F182A7E67D0A}"/>
    <cellStyle name="style1773326233942" xfId="1016" xr:uid="{1304108D-1073-4963-97EC-EB14F95C2223}"/>
    <cellStyle name="style1773326234036" xfId="1020" xr:uid="{845E31B6-3233-4C97-99BE-FB9FE5904FE9}"/>
    <cellStyle name="style1773326234115" xfId="1019" xr:uid="{2DF4122E-FD33-4A57-B874-0BA1C7271B80}"/>
    <cellStyle name="style1773326234256" xfId="1017" xr:uid="{609C997B-EB26-4906-B1C8-C3B305A2D3DD}"/>
    <cellStyle name="style1773326234388" xfId="1021" xr:uid="{C7AE33BE-45E4-4E9F-91B8-0AD19F547236}"/>
    <cellStyle name="style1773326543175" xfId="1056" xr:uid="{3B5749C4-49A5-4BF8-ADF7-F7F9AC72942E}"/>
    <cellStyle name="style1773326543473" xfId="1057" xr:uid="{D0AF6F1A-9415-4ECE-809A-220ED4119635}"/>
    <cellStyle name="style1773326543630" xfId="1058" xr:uid="{BE624236-B978-49B8-A857-8BE9FC5184E6}"/>
    <cellStyle name="style1773326543662" xfId="1060" xr:uid="{516E8D35-7794-4053-80FC-815CC058230B}"/>
    <cellStyle name="style1773326543756" xfId="1062" xr:uid="{2A38FDB6-23C2-41DE-B910-FA93BADAE6CB}"/>
    <cellStyle name="style1773326543850" xfId="1059" xr:uid="{37C2943C-1A39-4139-A30F-2BFFCD1A0402}"/>
    <cellStyle name="style1773326543991" xfId="1061" xr:uid="{67A97D3E-5D60-404B-8535-074DA0058819}"/>
    <cellStyle name="style1773326544134" xfId="1063" xr:uid="{AB36FEA2-46A0-46D9-8E00-530B510D8AA8}"/>
    <cellStyle name="style1773326573293" xfId="1064" xr:uid="{83D734F1-DAE9-41E6-B4DD-6E882E1B5FDA}"/>
    <cellStyle name="style1773326573556" xfId="1065" xr:uid="{7E22B193-66ED-4412-AC6F-819BC02FBC84}"/>
    <cellStyle name="style1773326573685" xfId="1069" xr:uid="{7B6BA708-0000-4349-9E4D-21126F680699}"/>
    <cellStyle name="style1773326573732" xfId="1067" xr:uid="{E90AE4AE-A5C0-4E7E-82FC-CB02C9EE4710}"/>
    <cellStyle name="style1773326573810" xfId="1071" xr:uid="{7FA88E86-C913-4E18-8D1B-A17E517B16C6}"/>
    <cellStyle name="style1773326573904" xfId="1070" xr:uid="{EA9A8D93-2AEA-433F-89DD-ED651F3DE13E}"/>
    <cellStyle name="style1773326574057" xfId="1068" xr:uid="{72FA6FA7-9F8B-45A2-AF62-1054539192BE}"/>
    <cellStyle name="style1773326574219" xfId="1072" xr:uid="{91FBC4FB-A91A-46D8-AC2F-2A7449A7BA3E}"/>
    <cellStyle name="style1773326593415" xfId="1073" xr:uid="{FE80B998-2339-4619-9BAC-DA83CCF97823}"/>
    <cellStyle name="style1773326593682" xfId="1074" xr:uid="{722472A7-F6CC-461A-B2BB-49A550C55693}"/>
    <cellStyle name="style1773326593855" xfId="1076" xr:uid="{39EC0460-9A92-4A37-9230-F8D4EC128A03}"/>
    <cellStyle name="style1773326593949" xfId="1078" xr:uid="{F89444BD-6D5F-4923-9EB7-A98446FE2DF9}"/>
    <cellStyle name="style1773326594152" xfId="1077" xr:uid="{5AE3AF01-8EE3-43C7-AB9D-7DA3258AFB94}"/>
    <cellStyle name="style1773326594292" xfId="1079" xr:uid="{372794C7-2A12-458B-8B87-F5D73748014D}"/>
    <cellStyle name="style1773326614009" xfId="1080" xr:uid="{9807B121-150D-476D-ACE8-A34F52D1FE39}"/>
    <cellStyle name="style1773326614276" xfId="1081" xr:uid="{77384CC4-BFF9-4A3C-8CBE-5938697B5E9D}"/>
    <cellStyle name="style1773326614417" xfId="1085" xr:uid="{F0297891-085D-404D-817D-43878140D1A3}"/>
    <cellStyle name="style1773326614465" xfId="1083" xr:uid="{F6758FFF-EDD9-4748-9FD8-8F141B70064E}"/>
    <cellStyle name="style1773326614543" xfId="1087" xr:uid="{FE7C3B1B-DCD7-4CB4-ABD2-CA74FB18C67D}"/>
    <cellStyle name="style1773326614637" xfId="1086" xr:uid="{D4F76E73-2057-4C53-80D2-E93D78FE9835}"/>
    <cellStyle name="style1773326614778" xfId="1084" xr:uid="{153545DE-33C0-4D03-B3AC-0C0361162C23}"/>
    <cellStyle name="style1773326614919" xfId="1088" xr:uid="{3A43BE95-5ECE-47E3-8279-72D07F320C45}"/>
    <cellStyle name="style1773326635260" xfId="1089" xr:uid="{A1096B8D-1753-4BFD-BBEB-8A4D3D5AD773}"/>
    <cellStyle name="style1773326635511" xfId="1090" xr:uid="{B7C17B61-859D-472E-AC41-AD1881D76E02}"/>
    <cellStyle name="style1773326635652" xfId="1092" xr:uid="{560399C6-EC8D-4F89-9140-E3D8405AC297}"/>
    <cellStyle name="style1773326635699" xfId="1094" xr:uid="{DBE888E6-6AB2-407D-8B4F-3D773C63AAB4}"/>
    <cellStyle name="style1773326635793" xfId="1096" xr:uid="{1640428F-229F-4E2F-8784-4A126CFC6816}"/>
    <cellStyle name="style1773326635887" xfId="1093" xr:uid="{5002B35E-EC15-4FDD-8312-F526B80CEC7A}"/>
    <cellStyle name="style1773326636028" xfId="1095" xr:uid="{509F0526-4233-4FEF-AE9D-E9741410CC96}"/>
    <cellStyle name="style1773326636170" xfId="1097" xr:uid="{F43F0B2E-2CCF-4E20-B72F-94812FAF7601}"/>
    <cellStyle name="style1773326657842" xfId="1098" xr:uid="{1D1F86B5-B93F-4005-B4AD-89BC2D91C4B1}"/>
    <cellStyle name="style1773326658104" xfId="1099" xr:uid="{06A202B2-217F-4750-8C1C-18B237EA6D99}"/>
    <cellStyle name="style1773326658269" xfId="1101" xr:uid="{207EDCE3-C279-4F88-9745-8515F1C6DAA9}"/>
    <cellStyle name="style1773326658316" xfId="1103" xr:uid="{CBBFD6BC-903F-4D57-82D1-93F09EEC9118}"/>
    <cellStyle name="style1773326658404" xfId="1105" xr:uid="{C65F0DC0-798B-4022-A49D-3EC84ED99FD8}"/>
    <cellStyle name="style1773326658489" xfId="1102" xr:uid="{102D9100-02C9-4F92-8866-8BAFB131B28E}"/>
    <cellStyle name="style1773326658615" xfId="1104" xr:uid="{64074C76-27F0-466C-9F50-08E1BA8C40E4}"/>
    <cellStyle name="style1773326658757" xfId="1106" xr:uid="{C385A37F-AA14-4385-9330-722D27D56195}"/>
    <cellStyle name="style1773326678925" xfId="1107" xr:uid="{77F414EA-2FD8-4495-BD96-89AD4BBA7CFF}"/>
    <cellStyle name="style1773326679192" xfId="1108" xr:uid="{933DDA6A-65F9-486B-96D7-E5A326180E63}"/>
    <cellStyle name="style1773326679522" xfId="1112" xr:uid="{7D8B5739-0408-4D26-8786-53428DC97FD9}"/>
    <cellStyle name="style1773326679600" xfId="1110" xr:uid="{8937F429-AD87-40C2-807F-B29536CAFD11}"/>
    <cellStyle name="style1773326679726" xfId="1111" xr:uid="{B09BD7B2-7409-492A-B2E5-6CE81B6704A4}"/>
    <cellStyle name="style1773326679851" xfId="1113" xr:uid="{CB1577A3-C307-40C5-890C-8EB31860DE22}"/>
    <cellStyle name="style1773326705095" xfId="1114" xr:uid="{A0812DC2-4FDD-42AC-8264-AF74FE14A360}"/>
    <cellStyle name="style1773326705396" xfId="1115" xr:uid="{D7C9E953-EFF7-4DE6-998B-2DF624D58330}"/>
    <cellStyle name="style1773326705543" xfId="1117" xr:uid="{61ECE7B7-E5CF-4333-88DF-35CD44ED364D}"/>
    <cellStyle name="style1773326705574" xfId="1119" xr:uid="{AD4D8076-0C51-4D4C-83EC-97B58CB0344B}"/>
    <cellStyle name="style1773326705652" xfId="1121" xr:uid="{FD405BBA-E993-4ACD-8B44-859D2B18A5D1}"/>
    <cellStyle name="style1773326705747" xfId="1118" xr:uid="{27AC8064-D636-4054-B350-1F4A4163B4BE}"/>
    <cellStyle name="style1773326705872" xfId="1120" xr:uid="{034A42C6-C3A2-41FF-86F8-A0C3C40649AA}"/>
    <cellStyle name="style1773326705998" xfId="1122" xr:uid="{97D09256-4A47-424C-9EA4-BE3605F0F0B2}"/>
  </cellStyles>
  <dxfs count="7">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F63956-5291-4E67-8C9A-0B17AF4296B0}" name="t2_5" displayName="t2_5" ref="A3:E23" totalsRowShown="0" headerRowDxfId="6" dataDxfId="5">
  <tableColumns count="5">
    <tableColumn id="1" xr3:uid="{4FE044C0-EFD1-4C0E-99CC-F58449635687}" name="Assembly Area" dataDxfId="4"/>
    <tableColumn id="2" xr3:uid="{4630EF1B-8A7B-42C2-9DFC-3F875FD2725E}" name="Level 2" dataDxfId="3"/>
    <tableColumn id="3" xr3:uid="{55845731-D287-4AFB-9AEF-C83CE141F22C}" name="Level 2/3" dataDxfId="2"/>
    <tableColumn id="4" xr3:uid="{7F2B6D36-CF14-466F-B8C0-2224096975C1}" name="Level 3" dataDxfId="1"/>
    <tableColumn id="5" xr3:uid="{A6F0BD5E-86E3-4E08-8701-6B1AC4418DB4}" name="Total" dataDxfId="0"/>
  </tableColumns>
  <tableStyleInfo name="none"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pprenticeshipsNI%20ad%20hoc%20Tables.xlsx" TargetMode="External"/><Relationship Id="rId13" Type="http://schemas.openxmlformats.org/officeDocument/2006/relationships/hyperlink" Target="ApprenticeshipsNI%20ad%20hoc%20Tables.xlsx" TargetMode="External"/><Relationship Id="rId18" Type="http://schemas.openxmlformats.org/officeDocument/2006/relationships/hyperlink" Target="ApprenticeshipsNI%20ad%20hoc%20Tables.xlsx" TargetMode="External"/><Relationship Id="rId26" Type="http://schemas.openxmlformats.org/officeDocument/2006/relationships/hyperlink" Target="ApprenticeshipsNI%20ad%20hoc%20Tables.xlsx" TargetMode="External"/><Relationship Id="rId3" Type="http://schemas.openxmlformats.org/officeDocument/2006/relationships/hyperlink" Target="ApprenticeshipsNI%20ad%20hoc%20Tables.xlsx" TargetMode="External"/><Relationship Id="rId21" Type="http://schemas.openxmlformats.org/officeDocument/2006/relationships/hyperlink" Target="ApprenticeshipsNI%20ad%20hoc%20Tables.xlsx" TargetMode="External"/><Relationship Id="rId34" Type="http://schemas.openxmlformats.org/officeDocument/2006/relationships/hyperlink" Target="ApprenticeshipsNI%20ad%20hoc%20Tables.xlsx" TargetMode="External"/><Relationship Id="rId7" Type="http://schemas.openxmlformats.org/officeDocument/2006/relationships/hyperlink" Target="ApprenticeshipsNI%20ad%20hoc%20Tables.xlsx" TargetMode="External"/><Relationship Id="rId12" Type="http://schemas.openxmlformats.org/officeDocument/2006/relationships/hyperlink" Target="ApprenticeshipsNI%20ad%20hoc%20Tables.xlsx" TargetMode="External"/><Relationship Id="rId17" Type="http://schemas.openxmlformats.org/officeDocument/2006/relationships/hyperlink" Target="ApprenticeshipsNI%20ad%20hoc%20Tables.xlsx" TargetMode="External"/><Relationship Id="rId25" Type="http://schemas.openxmlformats.org/officeDocument/2006/relationships/hyperlink" Target="ApprenticeshipsNI%20ad%20hoc%20Tables.xlsx" TargetMode="External"/><Relationship Id="rId33" Type="http://schemas.openxmlformats.org/officeDocument/2006/relationships/hyperlink" Target="ApprenticeshipsNI%20ad%20hoc%20Tables.xlsx" TargetMode="External"/><Relationship Id="rId2" Type="http://schemas.openxmlformats.org/officeDocument/2006/relationships/hyperlink" Target="ApprenticeshipsNI%20ad%20hoc%20Tables.xlsx" TargetMode="External"/><Relationship Id="rId16" Type="http://schemas.openxmlformats.org/officeDocument/2006/relationships/hyperlink" Target="ApprenticeshipsNI%20ad%20hoc%20Tables.xlsx" TargetMode="External"/><Relationship Id="rId20" Type="http://schemas.openxmlformats.org/officeDocument/2006/relationships/hyperlink" Target="ApprenticeshipsNI%20ad%20hoc%20Tables.xlsx" TargetMode="External"/><Relationship Id="rId29" Type="http://schemas.openxmlformats.org/officeDocument/2006/relationships/hyperlink" Target="ApprenticeshipsNI%20ad%20hoc%20Tables.xlsx" TargetMode="External"/><Relationship Id="rId1" Type="http://schemas.openxmlformats.org/officeDocument/2006/relationships/hyperlink" Target="ApprenticeshipsNI%20ad%20hoc%20Tables.xlsx" TargetMode="External"/><Relationship Id="rId6" Type="http://schemas.openxmlformats.org/officeDocument/2006/relationships/hyperlink" Target="ApprenticeshipsNI%20ad%20hoc%20Tables.xlsx" TargetMode="External"/><Relationship Id="rId11" Type="http://schemas.openxmlformats.org/officeDocument/2006/relationships/hyperlink" Target="ApprenticeshipsNI%20ad%20hoc%20Tables.xlsx" TargetMode="External"/><Relationship Id="rId24" Type="http://schemas.openxmlformats.org/officeDocument/2006/relationships/hyperlink" Target="ApprenticeshipsNI%20ad%20hoc%20Tables.xlsx" TargetMode="External"/><Relationship Id="rId32" Type="http://schemas.openxmlformats.org/officeDocument/2006/relationships/hyperlink" Target="ApprenticeshipsNI%20ad%20hoc%20Tables.xlsx" TargetMode="External"/><Relationship Id="rId5" Type="http://schemas.openxmlformats.org/officeDocument/2006/relationships/hyperlink" Target="ApprenticeshipsNI%20ad%20hoc%20Tables.xlsx" TargetMode="External"/><Relationship Id="rId15" Type="http://schemas.openxmlformats.org/officeDocument/2006/relationships/hyperlink" Target="ApprenticeshipsNI%20ad%20hoc%20Tables.xlsx" TargetMode="External"/><Relationship Id="rId23" Type="http://schemas.openxmlformats.org/officeDocument/2006/relationships/hyperlink" Target="ApprenticeshipsNI%20ad%20hoc%20Tables.xlsx" TargetMode="External"/><Relationship Id="rId28" Type="http://schemas.openxmlformats.org/officeDocument/2006/relationships/hyperlink" Target="ApprenticeshipsNI%20ad%20hoc%20Tables.xlsx" TargetMode="External"/><Relationship Id="rId36" Type="http://schemas.openxmlformats.org/officeDocument/2006/relationships/printerSettings" Target="../printerSettings/printerSettings1.bin"/><Relationship Id="rId10" Type="http://schemas.openxmlformats.org/officeDocument/2006/relationships/hyperlink" Target="ApprenticeshipsNI%20ad%20hoc%20Tables.xlsx" TargetMode="External"/><Relationship Id="rId19" Type="http://schemas.openxmlformats.org/officeDocument/2006/relationships/hyperlink" Target="ApprenticeshipsNI%20ad%20hoc%20Tables.xlsx" TargetMode="External"/><Relationship Id="rId31" Type="http://schemas.openxmlformats.org/officeDocument/2006/relationships/hyperlink" Target="ApprenticeshipsNI%20ad%20hoc%20Tables.xlsx" TargetMode="External"/><Relationship Id="rId4" Type="http://schemas.openxmlformats.org/officeDocument/2006/relationships/hyperlink" Target="ApprenticeshipsNI%20ad%20hoc%20Tables.xlsx" TargetMode="External"/><Relationship Id="rId9" Type="http://schemas.openxmlformats.org/officeDocument/2006/relationships/hyperlink" Target="ApprenticeshipsNI%20ad%20hoc%20Tables.xlsx" TargetMode="External"/><Relationship Id="rId14" Type="http://schemas.openxmlformats.org/officeDocument/2006/relationships/hyperlink" Target="ApprenticeshipsNI%20ad%20hoc%20Tables.xlsx" TargetMode="External"/><Relationship Id="rId22" Type="http://schemas.openxmlformats.org/officeDocument/2006/relationships/hyperlink" Target="ApprenticeshipsNI%20ad%20hoc%20Tables.xlsx" TargetMode="External"/><Relationship Id="rId27" Type="http://schemas.openxmlformats.org/officeDocument/2006/relationships/hyperlink" Target="ApprenticeshipsNI%20ad%20hoc%20Tables.xlsx" TargetMode="External"/><Relationship Id="rId30" Type="http://schemas.openxmlformats.org/officeDocument/2006/relationships/hyperlink" Target="ApprenticeshipsNI%20ad%20hoc%20Tables.xlsx" TargetMode="External"/><Relationship Id="rId35" Type="http://schemas.openxmlformats.org/officeDocument/2006/relationships/hyperlink" Target="ApprenticeshipsNI%20ad%20hoc%20Tables.xlsx"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969C0-0C68-42CD-ADB8-D1F60B2C5375}">
  <dimension ref="A1:A181"/>
  <sheetViews>
    <sheetView tabSelected="1" topLeftCell="A160" workbookViewId="0">
      <selection activeCell="A181" sqref="A181"/>
    </sheetView>
  </sheetViews>
  <sheetFormatPr defaultRowHeight="14.4" x14ac:dyDescent="0.3"/>
  <sheetData>
    <row r="1" spans="1:1" ht="18" x14ac:dyDescent="0.35">
      <c r="A1" s="23" t="s">
        <v>16</v>
      </c>
    </row>
    <row r="3" spans="1:1" x14ac:dyDescent="0.3">
      <c r="A3" s="1" t="s">
        <v>17</v>
      </c>
    </row>
    <row r="4" spans="1:1" s="28" customFormat="1" x14ac:dyDescent="0.3">
      <c r="A4" s="29"/>
    </row>
    <row r="5" spans="1:1" s="28" customFormat="1" ht="13.95" customHeight="1" x14ac:dyDescent="0.3">
      <c r="A5" s="613" t="s">
        <v>18</v>
      </c>
    </row>
    <row r="6" spans="1:1" s="28" customFormat="1" x14ac:dyDescent="0.3">
      <c r="A6" s="29" t="s">
        <v>19</v>
      </c>
    </row>
    <row r="7" spans="1:1" s="28" customFormat="1" x14ac:dyDescent="0.3">
      <c r="A7" s="29" t="s">
        <v>54</v>
      </c>
    </row>
    <row r="8" spans="1:1" s="28" customFormat="1" x14ac:dyDescent="0.3">
      <c r="A8" s="614" t="s">
        <v>55</v>
      </c>
    </row>
    <row r="9" spans="1:1" s="28" customFormat="1" x14ac:dyDescent="0.3">
      <c r="A9" s="614" t="s">
        <v>70</v>
      </c>
    </row>
    <row r="10" spans="1:1" s="28" customFormat="1" x14ac:dyDescent="0.3">
      <c r="A10" s="29" t="s">
        <v>59</v>
      </c>
    </row>
    <row r="11" spans="1:1" s="28" customFormat="1" x14ac:dyDescent="0.3">
      <c r="A11" s="29" t="s">
        <v>60</v>
      </c>
    </row>
    <row r="12" spans="1:1" s="28" customFormat="1" x14ac:dyDescent="0.3">
      <c r="A12" s="29" t="s">
        <v>61</v>
      </c>
    </row>
    <row r="13" spans="1:1" s="28" customFormat="1" x14ac:dyDescent="0.3">
      <c r="A13" s="29" t="s">
        <v>67</v>
      </c>
    </row>
    <row r="14" spans="1:1" s="28" customFormat="1" x14ac:dyDescent="0.3">
      <c r="A14" s="29" t="s">
        <v>68</v>
      </c>
    </row>
    <row r="15" spans="1:1" s="28" customFormat="1" x14ac:dyDescent="0.3">
      <c r="A15" s="29" t="s">
        <v>69</v>
      </c>
    </row>
    <row r="16" spans="1:1" s="28" customFormat="1" x14ac:dyDescent="0.3">
      <c r="A16" s="29" t="s">
        <v>74</v>
      </c>
    </row>
    <row r="17" spans="1:1" s="28" customFormat="1" x14ac:dyDescent="0.3">
      <c r="A17" s="29" t="s">
        <v>75</v>
      </c>
    </row>
    <row r="18" spans="1:1" s="28" customFormat="1" x14ac:dyDescent="0.3">
      <c r="A18" s="614" t="s">
        <v>76</v>
      </c>
    </row>
    <row r="19" spans="1:1" s="194" customFormat="1" x14ac:dyDescent="0.3">
      <c r="A19" s="29" t="s">
        <v>77</v>
      </c>
    </row>
    <row r="20" spans="1:1" s="28" customFormat="1" x14ac:dyDescent="0.3">
      <c r="A20" s="29" t="s">
        <v>78</v>
      </c>
    </row>
    <row r="21" spans="1:1" s="28" customFormat="1" x14ac:dyDescent="0.3">
      <c r="A21" s="29" t="s">
        <v>85</v>
      </c>
    </row>
    <row r="22" spans="1:1" s="28" customFormat="1" x14ac:dyDescent="0.3">
      <c r="A22" s="29" t="s">
        <v>86</v>
      </c>
    </row>
    <row r="23" spans="1:1" s="28" customFormat="1" x14ac:dyDescent="0.3">
      <c r="A23" s="29" t="s">
        <v>87</v>
      </c>
    </row>
    <row r="24" spans="1:1" s="28" customFormat="1" x14ac:dyDescent="0.3">
      <c r="A24" s="29" t="s">
        <v>88</v>
      </c>
    </row>
    <row r="25" spans="1:1" s="28" customFormat="1" x14ac:dyDescent="0.3">
      <c r="A25" s="29" t="s">
        <v>89</v>
      </c>
    </row>
    <row r="26" spans="1:1" s="28" customFormat="1" x14ac:dyDescent="0.3">
      <c r="A26" s="614" t="s">
        <v>173</v>
      </c>
    </row>
    <row r="27" spans="1:1" s="28" customFormat="1" x14ac:dyDescent="0.3">
      <c r="A27" s="29" t="s">
        <v>174</v>
      </c>
    </row>
    <row r="28" spans="1:1" s="28" customFormat="1" x14ac:dyDescent="0.3">
      <c r="A28" s="29" t="s">
        <v>183</v>
      </c>
    </row>
    <row r="29" spans="1:1" s="28" customFormat="1" x14ac:dyDescent="0.3">
      <c r="A29" s="29" t="s">
        <v>259</v>
      </c>
    </row>
    <row r="30" spans="1:1" s="28" customFormat="1" x14ac:dyDescent="0.3">
      <c r="A30" s="29" t="s">
        <v>266</v>
      </c>
    </row>
    <row r="31" spans="1:1" s="28" customFormat="1" x14ac:dyDescent="0.3">
      <c r="A31" s="29" t="s">
        <v>267</v>
      </c>
    </row>
    <row r="32" spans="1:1" s="28" customFormat="1" x14ac:dyDescent="0.3">
      <c r="A32" s="29" t="s">
        <v>268</v>
      </c>
    </row>
    <row r="33" spans="1:1" s="28" customFormat="1" x14ac:dyDescent="0.3">
      <c r="A33" s="29" t="s">
        <v>269</v>
      </c>
    </row>
    <row r="34" spans="1:1" s="28" customFormat="1" x14ac:dyDescent="0.3">
      <c r="A34" s="29" t="s">
        <v>270</v>
      </c>
    </row>
    <row r="35" spans="1:1" s="28" customFormat="1" x14ac:dyDescent="0.3">
      <c r="A35" s="29" t="s">
        <v>294</v>
      </c>
    </row>
    <row r="36" spans="1:1" s="28" customFormat="1" x14ac:dyDescent="0.3">
      <c r="A36" s="29" t="s">
        <v>297</v>
      </c>
    </row>
    <row r="37" spans="1:1" s="28" customFormat="1" x14ac:dyDescent="0.3">
      <c r="A37" s="29" t="s">
        <v>298</v>
      </c>
    </row>
    <row r="38" spans="1:1" s="28" customFormat="1" x14ac:dyDescent="0.3">
      <c r="A38" s="29" t="s">
        <v>306</v>
      </c>
    </row>
    <row r="39" spans="1:1" s="28" customFormat="1" x14ac:dyDescent="0.3">
      <c r="A39" s="29" t="s">
        <v>308</v>
      </c>
    </row>
    <row r="40" spans="1:1" s="28" customFormat="1" x14ac:dyDescent="0.3">
      <c r="A40" s="29" t="s">
        <v>314</v>
      </c>
    </row>
    <row r="41" spans="1:1" s="28" customFormat="1" x14ac:dyDescent="0.3">
      <c r="A41" s="614" t="s">
        <v>318</v>
      </c>
    </row>
    <row r="42" spans="1:1" s="28" customFormat="1" x14ac:dyDescent="0.3">
      <c r="A42" s="29" t="s">
        <v>320</v>
      </c>
    </row>
    <row r="43" spans="1:1" s="28" customFormat="1" x14ac:dyDescent="0.3">
      <c r="A43" s="29" t="s">
        <v>319</v>
      </c>
    </row>
    <row r="44" spans="1:1" s="28" customFormat="1" x14ac:dyDescent="0.3">
      <c r="A44" s="29" t="s">
        <v>326</v>
      </c>
    </row>
    <row r="45" spans="1:1" s="28" customFormat="1" x14ac:dyDescent="0.3">
      <c r="A45" s="29" t="s">
        <v>327</v>
      </c>
    </row>
    <row r="46" spans="1:1" s="28" customFormat="1" x14ac:dyDescent="0.3">
      <c r="A46" s="29" t="s">
        <v>328</v>
      </c>
    </row>
    <row r="47" spans="1:1" s="28" customFormat="1" x14ac:dyDescent="0.3">
      <c r="A47" s="620" t="s">
        <v>331</v>
      </c>
    </row>
    <row r="48" spans="1:1" s="28" customFormat="1" x14ac:dyDescent="0.3">
      <c r="A48" s="620" t="s">
        <v>332</v>
      </c>
    </row>
    <row r="49" spans="1:1" s="28" customFormat="1" x14ac:dyDescent="0.3">
      <c r="A49" s="620" t="s">
        <v>333</v>
      </c>
    </row>
    <row r="50" spans="1:1" s="28" customFormat="1" x14ac:dyDescent="0.3">
      <c r="A50" s="620" t="s">
        <v>329</v>
      </c>
    </row>
    <row r="51" spans="1:1" x14ac:dyDescent="0.3">
      <c r="A51" s="620" t="s">
        <v>335</v>
      </c>
    </row>
    <row r="52" spans="1:1" x14ac:dyDescent="0.3">
      <c r="A52" s="620" t="s">
        <v>336</v>
      </c>
    </row>
    <row r="53" spans="1:1" x14ac:dyDescent="0.3">
      <c r="A53" s="620" t="s">
        <v>337</v>
      </c>
    </row>
    <row r="54" spans="1:1" x14ac:dyDescent="0.3">
      <c r="A54" s="620" t="s">
        <v>339</v>
      </c>
    </row>
    <row r="55" spans="1:1" x14ac:dyDescent="0.3">
      <c r="A55" s="620" t="s">
        <v>348</v>
      </c>
    </row>
    <row r="56" spans="1:1" x14ac:dyDescent="0.3">
      <c r="A56" s="620" t="s">
        <v>353</v>
      </c>
    </row>
    <row r="57" spans="1:1" x14ac:dyDescent="0.3">
      <c r="A57" s="620" t="s">
        <v>350</v>
      </c>
    </row>
    <row r="58" spans="1:1" x14ac:dyDescent="0.3">
      <c r="A58" s="620" t="s">
        <v>351</v>
      </c>
    </row>
    <row r="59" spans="1:1" x14ac:dyDescent="0.3">
      <c r="A59" s="620" t="s">
        <v>352</v>
      </c>
    </row>
    <row r="60" spans="1:1" x14ac:dyDescent="0.3">
      <c r="A60" s="620" t="s">
        <v>357</v>
      </c>
    </row>
    <row r="61" spans="1:1" x14ac:dyDescent="0.3">
      <c r="A61" s="620" t="s">
        <v>362</v>
      </c>
    </row>
    <row r="62" spans="1:1" x14ac:dyDescent="0.3">
      <c r="A62" s="620" t="s">
        <v>380</v>
      </c>
    </row>
    <row r="63" spans="1:1" x14ac:dyDescent="0.3">
      <c r="A63" s="620" t="s">
        <v>394</v>
      </c>
    </row>
    <row r="64" spans="1:1" x14ac:dyDescent="0.3">
      <c r="A64" s="620" t="s">
        <v>395</v>
      </c>
    </row>
    <row r="65" spans="1:1" x14ac:dyDescent="0.3">
      <c r="A65" s="620" t="s">
        <v>397</v>
      </c>
    </row>
    <row r="66" spans="1:1" x14ac:dyDescent="0.3">
      <c r="A66" s="620" t="s">
        <v>401</v>
      </c>
    </row>
    <row r="67" spans="1:1" x14ac:dyDescent="0.3">
      <c r="A67" s="620" t="s">
        <v>415</v>
      </c>
    </row>
    <row r="68" spans="1:1" x14ac:dyDescent="0.3">
      <c r="A68" s="620" t="s">
        <v>419</v>
      </c>
    </row>
    <row r="69" spans="1:1" x14ac:dyDescent="0.3">
      <c r="A69" s="620" t="s">
        <v>426</v>
      </c>
    </row>
    <row r="70" spans="1:1" x14ac:dyDescent="0.3">
      <c r="A70" s="620" t="s">
        <v>430</v>
      </c>
    </row>
    <row r="71" spans="1:1" x14ac:dyDescent="0.3">
      <c r="A71" s="620" t="s">
        <v>435</v>
      </c>
    </row>
    <row r="72" spans="1:1" x14ac:dyDescent="0.3">
      <c r="A72" s="620" t="s">
        <v>436</v>
      </c>
    </row>
    <row r="73" spans="1:1" x14ac:dyDescent="0.3">
      <c r="A73" s="620" t="s">
        <v>439</v>
      </c>
    </row>
    <row r="74" spans="1:1" x14ac:dyDescent="0.3">
      <c r="A74" s="620" t="s">
        <v>466</v>
      </c>
    </row>
    <row r="75" spans="1:1" s="30" customFormat="1" x14ac:dyDescent="0.3">
      <c r="A75" s="620" t="s">
        <v>472</v>
      </c>
    </row>
    <row r="76" spans="1:1" x14ac:dyDescent="0.3">
      <c r="A76" s="620" t="s">
        <v>473</v>
      </c>
    </row>
    <row r="77" spans="1:1" x14ac:dyDescent="0.3">
      <c r="A77" s="620" t="s">
        <v>467</v>
      </c>
    </row>
    <row r="78" spans="1:1" x14ac:dyDescent="0.3">
      <c r="A78" s="620" t="s">
        <v>468</v>
      </c>
    </row>
    <row r="79" spans="1:1" x14ac:dyDescent="0.3">
      <c r="A79" s="620" t="s">
        <v>471</v>
      </c>
    </row>
    <row r="80" spans="1:1" s="799" customFormat="1" x14ac:dyDescent="0.3">
      <c r="A80" s="620" t="s">
        <v>495</v>
      </c>
    </row>
    <row r="81" spans="1:1" x14ac:dyDescent="0.3">
      <c r="A81" s="620" t="s">
        <v>494</v>
      </c>
    </row>
    <row r="82" spans="1:1" x14ac:dyDescent="0.3">
      <c r="A82" s="620" t="s">
        <v>535</v>
      </c>
    </row>
    <row r="83" spans="1:1" x14ac:dyDescent="0.3">
      <c r="A83" s="620" t="s">
        <v>557</v>
      </c>
    </row>
    <row r="84" spans="1:1" x14ac:dyDescent="0.3">
      <c r="A84" s="620" t="s">
        <v>570</v>
      </c>
    </row>
    <row r="85" spans="1:1" x14ac:dyDescent="0.3">
      <c r="A85" s="620" t="s">
        <v>571</v>
      </c>
    </row>
    <row r="86" spans="1:1" x14ac:dyDescent="0.3">
      <c r="A86" s="620" t="s">
        <v>573</v>
      </c>
    </row>
    <row r="87" spans="1:1" x14ac:dyDescent="0.3">
      <c r="A87" s="844" t="s">
        <v>576</v>
      </c>
    </row>
    <row r="88" spans="1:1" x14ac:dyDescent="0.3">
      <c r="A88" s="620" t="s">
        <v>615</v>
      </c>
    </row>
    <row r="89" spans="1:1" x14ac:dyDescent="0.3">
      <c r="A89" s="620" t="s">
        <v>619</v>
      </c>
    </row>
    <row r="90" spans="1:1" x14ac:dyDescent="0.3">
      <c r="A90" s="620" t="s">
        <v>620</v>
      </c>
    </row>
    <row r="91" spans="1:1" x14ac:dyDescent="0.3">
      <c r="A91" s="620" t="s">
        <v>621</v>
      </c>
    </row>
    <row r="92" spans="1:1" x14ac:dyDescent="0.3">
      <c r="A92" s="620" t="s">
        <v>622</v>
      </c>
    </row>
    <row r="93" spans="1:1" x14ac:dyDescent="0.3">
      <c r="A93" s="620" t="s">
        <v>623</v>
      </c>
    </row>
    <row r="94" spans="1:1" x14ac:dyDescent="0.3">
      <c r="A94" s="620" t="s">
        <v>624</v>
      </c>
    </row>
    <row r="95" spans="1:1" s="30" customFormat="1" x14ac:dyDescent="0.3">
      <c r="A95" s="620" t="s">
        <v>625</v>
      </c>
    </row>
    <row r="96" spans="1:1" x14ac:dyDescent="0.3">
      <c r="A96" s="620" t="s">
        <v>628</v>
      </c>
    </row>
    <row r="97" spans="1:1" x14ac:dyDescent="0.3">
      <c r="A97" s="620" t="s">
        <v>632</v>
      </c>
    </row>
    <row r="98" spans="1:1" x14ac:dyDescent="0.3">
      <c r="A98" s="620" t="s">
        <v>633</v>
      </c>
    </row>
    <row r="99" spans="1:1" x14ac:dyDescent="0.3">
      <c r="A99" s="620" t="s">
        <v>637</v>
      </c>
    </row>
    <row r="100" spans="1:1" x14ac:dyDescent="0.3">
      <c r="A100" s="620" t="s">
        <v>648</v>
      </c>
    </row>
    <row r="101" spans="1:1" x14ac:dyDescent="0.3">
      <c r="A101" s="620" t="s">
        <v>649</v>
      </c>
    </row>
    <row r="102" spans="1:1" x14ac:dyDescent="0.3">
      <c r="A102" s="620" t="s">
        <v>652</v>
      </c>
    </row>
    <row r="103" spans="1:1" x14ac:dyDescent="0.3">
      <c r="A103" s="620" t="s">
        <v>653</v>
      </c>
    </row>
    <row r="104" spans="1:1" x14ac:dyDescent="0.3">
      <c r="A104" s="620" t="s">
        <v>657</v>
      </c>
    </row>
    <row r="105" spans="1:1" x14ac:dyDescent="0.3">
      <c r="A105" s="620" t="s">
        <v>661</v>
      </c>
    </row>
    <row r="106" spans="1:1" x14ac:dyDescent="0.3">
      <c r="A106" s="620" t="s">
        <v>662</v>
      </c>
    </row>
    <row r="107" spans="1:1" x14ac:dyDescent="0.3">
      <c r="A107" s="620" t="s">
        <v>664</v>
      </c>
    </row>
    <row r="108" spans="1:1" s="30" customFormat="1" x14ac:dyDescent="0.3">
      <c r="A108" s="620" t="s">
        <v>668</v>
      </c>
    </row>
    <row r="109" spans="1:1" x14ac:dyDescent="0.3">
      <c r="A109" s="620" t="s">
        <v>670</v>
      </c>
    </row>
    <row r="110" spans="1:1" x14ac:dyDescent="0.3">
      <c r="A110" s="620" t="s">
        <v>671</v>
      </c>
    </row>
    <row r="111" spans="1:1" x14ac:dyDescent="0.3">
      <c r="A111" s="620" t="s">
        <v>673</v>
      </c>
    </row>
    <row r="112" spans="1:1" x14ac:dyDescent="0.3">
      <c r="A112" s="620" t="s">
        <v>743</v>
      </c>
    </row>
    <row r="113" spans="1:1" x14ac:dyDescent="0.3">
      <c r="A113" s="620" t="s">
        <v>681</v>
      </c>
    </row>
    <row r="114" spans="1:1" x14ac:dyDescent="0.3">
      <c r="A114" s="1049" t="s">
        <v>693</v>
      </c>
    </row>
    <row r="115" spans="1:1" x14ac:dyDescent="0.3">
      <c r="A115" s="1049" t="s">
        <v>701</v>
      </c>
    </row>
    <row r="116" spans="1:1" x14ac:dyDescent="0.3">
      <c r="A116" s="1049" t="s">
        <v>708</v>
      </c>
    </row>
    <row r="117" spans="1:1" x14ac:dyDescent="0.3">
      <c r="A117" s="1049" t="s">
        <v>729</v>
      </c>
    </row>
    <row r="118" spans="1:1" x14ac:dyDescent="0.3">
      <c r="A118" s="620" t="s">
        <v>736</v>
      </c>
    </row>
    <row r="119" spans="1:1" x14ac:dyDescent="0.3">
      <c r="A119" s="620" t="s">
        <v>742</v>
      </c>
    </row>
    <row r="120" spans="1:1" x14ac:dyDescent="0.3">
      <c r="A120" s="620" t="s">
        <v>748</v>
      </c>
    </row>
    <row r="121" spans="1:1" x14ac:dyDescent="0.3">
      <c r="A121" s="620" t="s">
        <v>759</v>
      </c>
    </row>
    <row r="122" spans="1:1" x14ac:dyDescent="0.3">
      <c r="A122" s="844" t="s">
        <v>765</v>
      </c>
    </row>
    <row r="123" spans="1:1" x14ac:dyDescent="0.3">
      <c r="A123" s="620" t="s">
        <v>767</v>
      </c>
    </row>
    <row r="124" spans="1:1" x14ac:dyDescent="0.3">
      <c r="A124" s="620" t="s">
        <v>789</v>
      </c>
    </row>
    <row r="125" spans="1:1" x14ac:dyDescent="0.3">
      <c r="A125" s="620" t="s">
        <v>796</v>
      </c>
    </row>
    <row r="126" spans="1:1" x14ac:dyDescent="0.3">
      <c r="A126" s="620" t="s">
        <v>812</v>
      </c>
    </row>
    <row r="127" spans="1:1" x14ac:dyDescent="0.3">
      <c r="A127" s="620" t="s">
        <v>799</v>
      </c>
    </row>
    <row r="128" spans="1:1" x14ac:dyDescent="0.3">
      <c r="A128" s="620" t="s">
        <v>800</v>
      </c>
    </row>
    <row r="129" spans="1:1" x14ac:dyDescent="0.3">
      <c r="A129" s="620" t="s">
        <v>801</v>
      </c>
    </row>
    <row r="130" spans="1:1" x14ac:dyDescent="0.3">
      <c r="A130" s="620" t="s">
        <v>807</v>
      </c>
    </row>
    <row r="131" spans="1:1" x14ac:dyDescent="0.3">
      <c r="A131" s="620" t="s">
        <v>810</v>
      </c>
    </row>
    <row r="132" spans="1:1" x14ac:dyDescent="0.3">
      <c r="A132" s="620" t="s">
        <v>811</v>
      </c>
    </row>
    <row r="133" spans="1:1" x14ac:dyDescent="0.3">
      <c r="A133" s="620" t="s">
        <v>813</v>
      </c>
    </row>
    <row r="134" spans="1:1" x14ac:dyDescent="0.3">
      <c r="A134" s="620" t="s">
        <v>814</v>
      </c>
    </row>
    <row r="135" spans="1:1" x14ac:dyDescent="0.3">
      <c r="A135" s="620" t="s">
        <v>815</v>
      </c>
    </row>
    <row r="136" spans="1:1" s="30" customFormat="1" x14ac:dyDescent="0.3">
      <c r="A136" s="620" t="s">
        <v>816</v>
      </c>
    </row>
    <row r="137" spans="1:1" x14ac:dyDescent="0.3">
      <c r="A137" s="620" t="s">
        <v>817</v>
      </c>
    </row>
    <row r="138" spans="1:1" x14ac:dyDescent="0.3">
      <c r="A138" s="620" t="s">
        <v>818</v>
      </c>
    </row>
    <row r="139" spans="1:1" x14ac:dyDescent="0.3">
      <c r="A139" s="620" t="s">
        <v>819</v>
      </c>
    </row>
    <row r="140" spans="1:1" x14ac:dyDescent="0.3">
      <c r="A140" s="620" t="s">
        <v>820</v>
      </c>
    </row>
    <row r="141" spans="1:1" x14ac:dyDescent="0.3">
      <c r="A141" s="620" t="s">
        <v>839</v>
      </c>
    </row>
    <row r="142" spans="1:1" x14ac:dyDescent="0.3">
      <c r="A142" s="620" t="s">
        <v>840</v>
      </c>
    </row>
    <row r="143" spans="1:1" x14ac:dyDescent="0.3">
      <c r="A143" s="1049" t="s">
        <v>841</v>
      </c>
    </row>
    <row r="144" spans="1:1" x14ac:dyDescent="0.3">
      <c r="A144" s="620" t="s">
        <v>842</v>
      </c>
    </row>
    <row r="145" spans="1:1" x14ac:dyDescent="0.3">
      <c r="A145" s="620" t="s">
        <v>843</v>
      </c>
    </row>
    <row r="146" spans="1:1" x14ac:dyDescent="0.3">
      <c r="A146" s="620" t="s">
        <v>844</v>
      </c>
    </row>
    <row r="147" spans="1:1" x14ac:dyDescent="0.3">
      <c r="A147" s="620" t="s">
        <v>845</v>
      </c>
    </row>
    <row r="148" spans="1:1" x14ac:dyDescent="0.3">
      <c r="A148" s="620" t="s">
        <v>846</v>
      </c>
    </row>
    <row r="149" spans="1:1" x14ac:dyDescent="0.3">
      <c r="A149" s="620" t="s">
        <v>848</v>
      </c>
    </row>
    <row r="150" spans="1:1" x14ac:dyDescent="0.3">
      <c r="A150" s="620" t="s">
        <v>849</v>
      </c>
    </row>
    <row r="151" spans="1:1" x14ac:dyDescent="0.3">
      <c r="A151" s="620" t="s">
        <v>850</v>
      </c>
    </row>
    <row r="152" spans="1:1" x14ac:dyDescent="0.3">
      <c r="A152" s="620" t="s">
        <v>851</v>
      </c>
    </row>
    <row r="153" spans="1:1" x14ac:dyDescent="0.3">
      <c r="A153" s="620" t="s">
        <v>852</v>
      </c>
    </row>
    <row r="154" spans="1:1" x14ac:dyDescent="0.3">
      <c r="A154" s="620" t="s">
        <v>853</v>
      </c>
    </row>
    <row r="155" spans="1:1" x14ac:dyDescent="0.3">
      <c r="A155" s="620" t="s">
        <v>854</v>
      </c>
    </row>
    <row r="156" spans="1:1" x14ac:dyDescent="0.3">
      <c r="A156" s="620" t="s">
        <v>855</v>
      </c>
    </row>
    <row r="157" spans="1:1" x14ac:dyDescent="0.3">
      <c r="A157" s="620" t="s">
        <v>856</v>
      </c>
    </row>
    <row r="158" spans="1:1" x14ac:dyDescent="0.3">
      <c r="A158" s="620" t="s">
        <v>857</v>
      </c>
    </row>
    <row r="159" spans="1:1" x14ac:dyDescent="0.3">
      <c r="A159" s="620" t="s">
        <v>862</v>
      </c>
    </row>
    <row r="160" spans="1:1" x14ac:dyDescent="0.3">
      <c r="A160" s="620" t="s">
        <v>863</v>
      </c>
    </row>
    <row r="161" spans="1:1" x14ac:dyDescent="0.3">
      <c r="A161" s="620" t="s">
        <v>864</v>
      </c>
    </row>
    <row r="162" spans="1:1" x14ac:dyDescent="0.3">
      <c r="A162" s="620" t="s">
        <v>865</v>
      </c>
    </row>
    <row r="163" spans="1:1" x14ac:dyDescent="0.3">
      <c r="A163" s="620" t="s">
        <v>866</v>
      </c>
    </row>
    <row r="164" spans="1:1" x14ac:dyDescent="0.3">
      <c r="A164" s="620" t="s">
        <v>867</v>
      </c>
    </row>
    <row r="165" spans="1:1" x14ac:dyDescent="0.3">
      <c r="A165" s="620" t="s">
        <v>868</v>
      </c>
    </row>
    <row r="166" spans="1:1" x14ac:dyDescent="0.3">
      <c r="A166" s="620" t="s">
        <v>869</v>
      </c>
    </row>
    <row r="167" spans="1:1" x14ac:dyDescent="0.3">
      <c r="A167" s="620" t="s">
        <v>870</v>
      </c>
    </row>
    <row r="168" spans="1:1" x14ac:dyDescent="0.3">
      <c r="A168" s="620" t="s">
        <v>871</v>
      </c>
    </row>
    <row r="169" spans="1:1" x14ac:dyDescent="0.3">
      <c r="A169" s="620" t="s">
        <v>872</v>
      </c>
    </row>
    <row r="170" spans="1:1" x14ac:dyDescent="0.3">
      <c r="A170" s="620" t="s">
        <v>873</v>
      </c>
    </row>
    <row r="171" spans="1:1" x14ac:dyDescent="0.3">
      <c r="A171" s="620" t="s">
        <v>874</v>
      </c>
    </row>
    <row r="172" spans="1:1" x14ac:dyDescent="0.3">
      <c r="A172" s="620" t="s">
        <v>875</v>
      </c>
    </row>
    <row r="173" spans="1:1" x14ac:dyDescent="0.3">
      <c r="A173" s="620" t="s">
        <v>876</v>
      </c>
    </row>
    <row r="174" spans="1:1" x14ac:dyDescent="0.3">
      <c r="A174" s="620" t="s">
        <v>877</v>
      </c>
    </row>
    <row r="175" spans="1:1" x14ac:dyDescent="0.3">
      <c r="A175" s="620" t="s">
        <v>879</v>
      </c>
    </row>
    <row r="176" spans="1:1" x14ac:dyDescent="0.3">
      <c r="A176" s="620" t="s">
        <v>882</v>
      </c>
    </row>
    <row r="177" spans="1:1" x14ac:dyDescent="0.3">
      <c r="A177" s="620" t="s">
        <v>883</v>
      </c>
    </row>
    <row r="178" spans="1:1" x14ac:dyDescent="0.3">
      <c r="A178" s="620" t="s">
        <v>884</v>
      </c>
    </row>
    <row r="179" spans="1:1" x14ac:dyDescent="0.3">
      <c r="A179" s="620" t="s">
        <v>886</v>
      </c>
    </row>
    <row r="180" spans="1:1" x14ac:dyDescent="0.3">
      <c r="A180" s="620" t="s">
        <v>888</v>
      </c>
    </row>
    <row r="181" spans="1:1" x14ac:dyDescent="0.3">
      <c r="A181" s="1708" t="s">
        <v>897</v>
      </c>
    </row>
  </sheetData>
  <hyperlinks>
    <hyperlink ref="A5" location="' Table 01 &amp; 02'!A1" display="Table 01: ApprenticeshipsNI 2021/22 Starts by Deprivation Quintile" xr:uid="{14BD738B-BAAB-4E5F-BA72-4AEC8D8FC6A7}"/>
    <hyperlink ref="A6" location="' Table 01 &amp; 02'!A19" display="Table 02: ApprenticeshipsNI Occupancy July 2022 by Deprivation Quintile" xr:uid="{DA3D42B3-890B-4260-AD53-E99C13FF2247}"/>
    <hyperlink ref="A7" location="'Tables 03-05'!A1" display="Table 03: ApprenticeshipsNI Starts by Equality Group 2019/20" xr:uid="{5791A144-D591-4334-9CDA-B92F4A26BBAF}"/>
    <hyperlink ref="A10" location="'Tables 06-08'!A1" display="Table 06: Qualifications obtained by Level 2 ApprenticeshipsNI by Equality Group 2019/20" xr:uid="{EDF21D15-E0AD-4138-A4B9-ADF2FC960D5A}"/>
    <hyperlink ref="A11" location="'Tables 06-08'!A47" display="Table 07: Qualifications obtained by Level 2 ApprenticeshipsNI by Equality Group 2020/21" xr:uid="{FF377A57-34A5-4632-891A-2B35AD8D2462}"/>
    <hyperlink ref="A12" location="'Tables 06-08'!A93" display="Table 08: Qualifications obtained by Level 2 ApprenticeshipsNI by Equality Group 2021/22" xr:uid="{79E28717-4812-41CC-9735-90F61FE671FD}"/>
    <hyperlink ref="A13" location="'Tables 09-11'!A1" display="Table 09: Qualifications obtained by Levels 2/3 and 3 ApprenticeshipsNI by Equality Group 2019/20" xr:uid="{5D465286-811A-405B-AD4B-9B87B86F091C}"/>
    <hyperlink ref="A14" location="'Tables 09-11'!A47" display="Table 10: Qualifications obtained by Levels 2/3 and 3 ApprenticeshipsNI by Equality Group 2020/21" xr:uid="{533564C3-1A9B-4602-984C-E0C35BABC529}"/>
    <hyperlink ref="A15" location="'Tables 09-11'!A93" display="Table 11: Qualifications obtained by Levels 2/3 and 3 ApprenticeshipsNI by Equality Group 2021/22" xr:uid="{432CDAE5-71A8-40C0-8B32-560AE9D9B100}"/>
    <hyperlink ref="A8" location="'Tables 03-05'!A47" display="Table 04: ApprenticeshipsNI Starts by Equality Group 2020/21" xr:uid="{0E9679B7-9C67-4C7C-B5D0-A8CEBAE03100}"/>
    <hyperlink ref="A9" location="'Tables 03-05'!A94" display="Table 05: ApprenticeshipsNI Starts by Equality Group 2021/22" xr:uid="{72EDA441-4C6F-40A0-8378-5588469185B3}"/>
    <hyperlink ref="A16" r:id="rId1" location="'Tables 12-16'!A1" xr:uid="{72853362-FD68-43A9-ACCB-734F4F6FFC92}"/>
    <hyperlink ref="A17" r:id="rId2" location="'Tables 12-16'!A30" xr:uid="{4CCDB1AB-1796-4119-AF82-FD339360060F}"/>
    <hyperlink ref="A18" r:id="rId3" location="'Tables 12-16'!A59" xr:uid="{92C9D43E-2016-4377-843A-37413E9E4489}"/>
    <hyperlink ref="A19" r:id="rId4" location="'Tables 12-16'!A88" xr:uid="{21E0C82D-4B49-4420-85F9-69513870DCE0}"/>
    <hyperlink ref="A20" r:id="rId5" location="'Tables 12-16'!A117" xr:uid="{ABA51A37-DB34-4991-8A2B-33A95739031C}"/>
    <hyperlink ref="A21" r:id="rId6" location="'Tables 17-21'!A1" xr:uid="{67A0562F-12A5-4E81-816B-E5A204EA015B}"/>
    <hyperlink ref="A22" r:id="rId7" location="'Tables 17-21'!A37" xr:uid="{AF2BE639-D15F-40F0-88C7-AA14CF7BDE3D}"/>
    <hyperlink ref="A23" r:id="rId8" location="'Tables 17-21'!A73" xr:uid="{B365B07C-F8E1-4BE9-BFF0-374F91575833}"/>
    <hyperlink ref="A24" r:id="rId9" location="'Tables 17-21'!A109" xr:uid="{EE72FDB3-2ACD-44DA-A4B8-9BA7199608FE}"/>
    <hyperlink ref="A25" r:id="rId10" location="'Tables 17-21'!A145" xr:uid="{13F466EB-9B12-4D94-80FB-D1E2DC316CA5}"/>
    <hyperlink ref="A26" location="'Table 22'!A1" display="Table 22: ApprenticeshipsNI starts by Level and Narrow STEM by Sex (2012/13 to 2021/22)" xr:uid="{17104C7E-BE8E-4B6F-9776-A39D99CA3DF0}"/>
    <hyperlink ref="A27" location="'Table 23'!A1" display="Table 23: ApprenticeshipsNI Occupancy by Level and Narrow STEM by Sex (Aug 2013 to July 2022)" xr:uid="{54565DDB-98AC-450F-A62F-2CD95FB4257F}"/>
    <hyperlink ref="A28" location="'Table 24'!A1" display="Table 24: Management Information for ApprenticeshipsNI Occupancy by Age Group (January 2024)" xr:uid="{D876FED2-406A-402C-A990-0E364966BDD9}"/>
    <hyperlink ref="A29" r:id="rId11" location="'Table 25'!A1" xr:uid="{A8AD870E-B7E8-4B54-AAA2-8AD782DE917A}"/>
    <hyperlink ref="A30" location="'Tables 26-30'!A1" display="Table 26: All participants on ApprenticeshipsNI by Local Government District (October 2017)" xr:uid="{16A5E710-BFEA-4BDA-9079-7FE9FBE41AE2}"/>
    <hyperlink ref="A31" location="'Tables 26-30'!A30" display="Table 27: All participants on ApprenticeshipsNI by Local Government District (October 2018)" xr:uid="{B9D0AB43-BB5C-4314-BBF8-C7ECB7918F16}"/>
    <hyperlink ref="A32" location="'Tables 26-30'!A59" display="Table 28: All participants on ApprenticeshipsNI by Local Government District (October 2019)" xr:uid="{5C78C07F-3F04-4D6B-9DBB-69B2320A9A3E}"/>
    <hyperlink ref="A33" location="'Tables 26-30'!A88" display="Table 29: All participants on ApprenticeshipsNI by Local Government District (October 2020)" xr:uid="{D07D82CE-0CF8-498B-BDA3-ABD3E85EB789}"/>
    <hyperlink ref="A34" location="'Tables 26-30'!A117" display="Table 30: All participants on ApprenticeshipsNI by Local Government District (October 2021)" xr:uid="{1B9A9F34-3067-44CD-B84E-259E81B21DB0}"/>
    <hyperlink ref="A35" location="'Table 33'!A1" display="Table 31: All participants on ApprenticeshipsNI by Framework and Level (January 2024)" xr:uid="{B5FEFA82-AE65-4097-A2B5-03E305DE7BA4}"/>
    <hyperlink ref="A36" location="'Table 32'!A1" display="Table 32: All participants on ApprenticeshipsNI by Local Government District (January 2024)" xr:uid="{76614B27-94B2-4B41-A677-73762464F41E}"/>
    <hyperlink ref="A37" location="'Table 33'!A1" display="Table 33: All participants on ApprenticeshipsNI by Parliamentary Constituency (January 2024)" xr:uid="{8264DFD6-3B3C-47E4-8D0B-B71F4110E6A0}"/>
    <hyperlink ref="A38" location="'Table 34'!A1" display="Table 34: ApprenticeshipsNI Occupancy by Age and Provider Type (January 2024)" xr:uid="{E3721219-AF95-442F-BA88-7344176B1173}"/>
    <hyperlink ref="A39" location="'Table 35'!A1" display="Table 35: ApprenticeshipsNI Starts by Age and Provider Type 2022/23" xr:uid="{F28B3D0D-EA3B-4C54-9B4F-F903174543E8}"/>
    <hyperlink ref="A40" r:id="rId12" location="'Table 36'!A1" xr:uid="{44B52C34-CCFC-4167-BB6B-4443CDACB36F}"/>
    <hyperlink ref="A41" r:id="rId13" location="'Tables 37-39'!A1" xr:uid="{A3DC019A-A755-4A13-AC54-E5AE9F22EC26}"/>
    <hyperlink ref="A42" r:id="rId14" location="'Tables 37-39'!A29" xr:uid="{1B236CBA-A4F2-4A3D-8C5F-FEB42A052C4C}"/>
    <hyperlink ref="A43" r:id="rId15" location="'Tables 37-39'!A45" xr:uid="{E1681E13-82DE-4191-B4A1-3462698100FE}"/>
    <hyperlink ref="A44" r:id="rId16" location="'Tables 40-42'!A1" xr:uid="{60AB02D9-0D29-4511-A07C-C2535DCF6E98}"/>
    <hyperlink ref="A45" r:id="rId17" location="'Tables 40-42'!A30" xr:uid="{1BD6396C-1233-42D3-9375-3E200DA350BE}"/>
    <hyperlink ref="A46" r:id="rId18" location="'Tables 40-42'!A59" xr:uid="{61D2C13B-7BFB-4BEA-B06D-319B02117A66}"/>
    <hyperlink ref="A50" r:id="rId19" location="'Table 46'!A1" xr:uid="{7A5D2AE1-C768-44DC-8319-F8E803D8A1C3}"/>
    <hyperlink ref="A51" r:id="rId20" location="'Tables 47-49'!A1" xr:uid="{E8CFAFAB-61B7-4995-859E-276D6579DC3F}"/>
    <hyperlink ref="A52" r:id="rId21" location="'Tables 47-49'!A30" xr:uid="{CE261535-7D0E-418D-B035-3CDBF46AC55E}"/>
    <hyperlink ref="A53" r:id="rId22" location="'Tables 47-49'!A59" xr:uid="{DCEB6263-A1EA-4E56-867E-E28FFF7A5436}"/>
    <hyperlink ref="A47" r:id="rId23" location="'Tables 43-45'!A1" xr:uid="{E0F0B286-FEF0-4F22-BF46-B05A1A602325}"/>
    <hyperlink ref="A48" r:id="rId24" location="'Tables 43-45'!A30" xr:uid="{8F79343B-C4B1-48F9-B770-D749D42F5ED7}"/>
    <hyperlink ref="A49" r:id="rId25" location="'Tables 43-45'!A59" xr:uid="{203ABC9B-BB0D-40E4-B723-51B5CD468652}"/>
    <hyperlink ref="A54" r:id="rId26" location="'Table 50'!A1" xr:uid="{9BC48A5F-9280-4B37-95A4-099934DB9FBB}"/>
    <hyperlink ref="A55" r:id="rId27" location="'Table 51'!A1" xr:uid="{6C620A0C-E246-4F5E-A3E3-90BE354725B9}"/>
    <hyperlink ref="A56" r:id="rId28" location="'Table 52'!A1" xr:uid="{829760D2-80F2-49B7-B143-F03481577ECC}"/>
    <hyperlink ref="A57" r:id="rId29" location="'Table 53'!A1" xr:uid="{E7BD4E3A-9FE0-4527-BFBF-B90BF766CD95}"/>
    <hyperlink ref="A58" r:id="rId30" location="'Table 54'!A1" xr:uid="{F0C7B567-2852-455C-999E-7D64DD92D9D1}"/>
    <hyperlink ref="A59" r:id="rId31" location="'Table 55'!A1" xr:uid="{150DE870-73A0-47D2-8475-7493457FF6CF}"/>
    <hyperlink ref="A60" location="'Table 56'!A1" display="Table 56: ApprenticeshipsNI Starts by Age Group 2022/23 to 2024/25 (to October 2024)" xr:uid="{BD96D153-E602-4B26-8113-D4ACE8D2DBD1}"/>
    <hyperlink ref="A61" location="'Table 57'!A1" display="Table 57: ApprenticeshipsNI Starts by Age Group and FE College Breakdown 2023/24" xr:uid="{FDDA11D6-189B-4AB9-B25B-74A1646AD37E}"/>
    <hyperlink ref="A62" location="'Table 58'!A1" display="Table 58: Qualifications Achieved by Participants Leaving ApprenticeshipsNI by Level and Parliamentary Constinuency (2023/24)" xr:uid="{299238BA-EE85-4F02-A877-B006A891C037}"/>
    <hyperlink ref="A63" r:id="rId32" location="'Table 59'!A1" xr:uid="{0EC6CE0D-7B99-42E1-A509-2EA7ED5F5E89}"/>
    <hyperlink ref="A64" r:id="rId33" location="'Table 60'!A1" xr:uid="{CFA2254B-9278-49A5-A23E-669FF462EE0A}"/>
    <hyperlink ref="A65" location="'Table 61'!A1" display="Table 61: All Participants on ApprenticeshipsNI by Assembly Area (October 2024)" xr:uid="{29091D76-983B-4E21-B334-D3DA13992B4C}"/>
    <hyperlink ref="A66" location="'Table 62'!A1" display="Table 62: ApprenticeshipsNI Starts by Framework and Level 2023/24" xr:uid="{3F4EA778-6B0E-4984-B72A-C1B74964FAB4}"/>
    <hyperlink ref="A67" location="'Table 63'!A1" display="Table 63: ApprenticeshipsNI Starts by Framework, Sex and Level 2023/24" xr:uid="{E8CDFB81-1439-46BB-B59C-8D8DA374547E}"/>
    <hyperlink ref="A68" location="'Table 64'!A1" display="Table 64: ApprenticeshipsNI Starts By Urban/Rural 2021/22 to 2024/25 (to October 2024)" xr:uid="{2030529C-4778-4BFE-AB26-473C29296514}"/>
    <hyperlink ref="A69" location="'Table 65'!A1" display="Table 65: ApprenticeshipsNI Starts for Children's Care Learning and Development by Level 2014/15 to 2023/24" xr:uid="{E37FE250-30AA-4E50-AE71-A74077C4FD62}"/>
    <hyperlink ref="A70" location="'Table 66'!A1" display="Table 66: Total ApprenticeshipsNI Starts for Children's Care Learning and Development by LGD (2014/15 to 2023/24) and (2019/20 to 2023/24)" xr:uid="{D95D16E7-3758-41F3-9D37-0B832D205C33}"/>
    <hyperlink ref="A71" location="'Table 67'!A1" display="Table 67: ApprenticeshipsNI Occupancy for Children's Care Learning and Development by Academic Quarter and Level 2014/15 to 2023/24" xr:uid="{ABF43899-136B-44C5-A8C0-6066B68BD139}"/>
    <hyperlink ref="A72" location="'Table 68'!A1" display="Table 68: ApprenticeshipsNI Leavers for Children's Care Learning and Development by Level 2014/15 to 2023/24" xr:uid="{D8DCF621-9343-404C-92E2-9429DE192149}"/>
    <hyperlink ref="A73" location="'Table 69'!A1" display="Table 69: ApprenticeshipsNI Leavers and Achievements for Children's Care Learning and Development by Level 2014/15 to 2023/24" xr:uid="{5CC4B8CD-FBF1-466D-88DA-C56964474800}"/>
    <hyperlink ref="A74" location="'Table 70'!A1" display="Table 70: ApprenticeshipsNI Occupancy by Register of Regulated Qualifications (RRQ) and Level (October 2024)" xr:uid="{32318304-6C62-4527-8374-A7B41103580F}"/>
    <hyperlink ref="A75" location="'Table 71'!A1" display="Table 71: ApprenticeshipsNI Starts for Construction and Construction Crafts by Level 2014/15 to 2023/24" xr:uid="{FBCFD348-BAE7-4E60-A4D9-DFD95B66D44D}"/>
    <hyperlink ref="A76" location="'Table 72'!A1" display="Table 72: Total ApprenticeshipsNI Starts for Construction and Construction Crafts by LGD (2014/15 to 2023/24) and (2019/20 to 2023/24)" xr:uid="{EF2C6558-018B-4D94-8E2E-B473B18F6181}"/>
    <hyperlink ref="A77" location="'Table 73'!A1" display="Table 73: ApprenticeshipsNI Occupancy for Construction and Construction Crafts by Academic Quarter and Level 2014/15 to 2023/24" xr:uid="{84AAF8AC-0221-4082-8F1E-26CFE53CEA76}"/>
    <hyperlink ref="A78" location="'Table 74'!A1" display="Table 74: ApprenticeshipsNI Leavers for Construction and Construction Crafts by Level 2014/15 to 2023/24" xr:uid="{72AE6948-8928-41C9-9967-BDBC9A701A48}"/>
    <hyperlink ref="A79" location="'Table 75'!A1" display="Table 75: ApprenticeshipsNI Leavers and Achievements for Construction and Construction Crafts by Level 2014/15 to 2023/24" xr:uid="{640FCF2E-E46C-4B76-891E-5921865CFA41}"/>
    <hyperlink ref="A80" location="'Table 76'!A1" display="Table 76: Qualifications Achieved by Particpants Leaving Level 2 ApprenticeshipsNI by Training Provider Type (2019/20 to 2023/24)" xr:uid="{813A064E-6EC6-47D2-B5D0-9A2C0BF7A795}"/>
    <hyperlink ref="A81" location="'Table 77'!A1" display="Table 77: Qualifications Achieved by Particpants Leaving Levels 2/3 and 3 ApprenticeshipsNI by Training Provider Type (2019/20 to 2023/24)" xr:uid="{E6B135DA-C553-4694-A632-D4A4834ACDCC}"/>
    <hyperlink ref="A82" location="'Table 78'!A1" display="Table 78: ApprenticeshipsNI Occupancy by Disability Type at 31st October 2024" xr:uid="{AD8B7F7B-C29A-44EC-9025-CCB6F97BD684}"/>
    <hyperlink ref="A83" location="'Table 79'!A1" display="Table 79: All participants on ApprenticeshipsNI Children's Care Learning and Development by Assembly Area (October 2024)" xr:uid="{71306BAA-EA2B-4D25-9D94-F7EA524AF8D4}"/>
    <hyperlink ref="A84" location="'Table 80'!A1" display="Table 80: ApprenticeshipsNI Occupancy by Provider Type and Level (August 2018 to October 2024)" xr:uid="{C952C485-BFE4-45CE-BB7A-9255B3C868F2}"/>
    <hyperlink ref="A85" location="'Table 81'!A1" display="Table 81: ApprenticeshipsNI starts by Local Government District and Level 2022/23" xr:uid="{A3132D8A-3124-40B1-B171-E34FEC4CC500}"/>
    <hyperlink ref="A86" location="'Table 82'!A1" display="Table 82: ApprenticeshipsNI starts by Local Government District and Level 2023/24" xr:uid="{F1D9A816-4660-46AA-82FB-C2C658C1E76C}"/>
    <hyperlink ref="A87" location="'Table 83'!A1" display="Table 83: Total ApprenticeshipsNI Starts for Children's Care Learning and Development by Assembly Area (2019/20 to 2023/24)" xr:uid="{BB202371-E82D-43A3-B950-AE8D2B8E6C1C}"/>
    <hyperlink ref="A88" location="Sheet1!A1" display="Table 84: ApprenticeshipsNI Occupancy by Disability Type 2022-24" xr:uid="{2AE424E5-6F6B-46A9-8F35-8FFFA45FCE68}"/>
    <hyperlink ref="A89" location="'Table 85'!A1" display="Table 85: All Participants on ApprenticeshipsNI by Local Government District (October 2022)" xr:uid="{37439082-8C30-41B4-8C60-09D25F18ECCE}"/>
    <hyperlink ref="A90" location="'Table 86'!A1" display="Table 86: All Participants on ApprenticeshipsNI by Local Government District (October 2023)" xr:uid="{4B998BC2-B7B4-4A50-AE74-0B873717885E}"/>
    <hyperlink ref="A91" location="'Table 87'!A1" display="Table 87: All Participants on ApprenticeshipsNI by Local Government District (October 2024)" xr:uid="{86629570-0553-431C-8CEE-A7ED4EF9137B}"/>
    <hyperlink ref="A92" location="'Table 88'!A1" display="Table 88: All Participants on ApprenticeshipsNI by Assembly Area (October 2022)" xr:uid="{D5CA4E2A-3FC5-4B20-8BA2-E0244E7C30ED}"/>
    <hyperlink ref="A93" location="'Table 89'!A1" display="Table 89: All Participants on ApprenticeshipsNI by Assembly Area (October 2023)" xr:uid="{E7FD90C7-0179-4FF2-B5C9-1103FCD4841D}"/>
    <hyperlink ref="A94" location="'Table 90'!A1" display="Table 90: All Participants on ApprenticeshipsNI by Assembly Area (October 2024)" xr:uid="{11E76F0F-F123-4CE3-B53C-9742415FAC04}"/>
    <hyperlink ref="A95" location="'Table 91'!A1" display="Table 91: All Participants on ApprenticeshipsNI by Assembly Area (January 2025)" xr:uid="{08C60E18-2F10-44C5-8662-8C700288AAE0}"/>
    <hyperlink ref="A96" location="'Table 92'!A1" display="Table 92: Construction Frameworks in South Down Assembly Area (January 2025)" xr:uid="{CC62C865-E391-4A5C-BDB9-6781E0E5D3B4}"/>
    <hyperlink ref="A97" location="'Table 93'!A1" display="Table 93: Children's Care Learning and Development Occupancy by Training Provider Type (October 2024)" xr:uid="{C8F653EE-3488-40D6-AD70-44DF8DC9D39F}"/>
    <hyperlink ref="A98" location="'Table 94'!A1" display="Table 94: Children's Care Learning and Development Occupancy by Training Provider Type (January 2025)" xr:uid="{92058226-8079-400E-B6CA-0660A5E7854B}"/>
    <hyperlink ref="A99" location="'Table 95'!A1" display="Table 95: All participants on ApprenticeshipsNI by Disability Status (January 2025)" xr:uid="{5BFA1F65-9304-4140-9B47-BE4DC68002BC}"/>
    <hyperlink ref="A100" location="'Table 96'!A1" display="Table 96: All participants on ApprenticeshipsNI 2021 Programme by Disability Status and Deprivation Quintile (January 2025)" xr:uid="{390BA4CB-DEB1-4ADF-85D9-7FB4AA190BF5}"/>
    <hyperlink ref="A101" location="'Table 97'!A1" display="Table 97: All Participants on ApprenticeshipsNI by Assembly Area (April 2025)" xr:uid="{A70811E4-3FD7-49F1-BA47-A94007B8C501}"/>
    <hyperlink ref="A102" r:id="rId34" location="'Table 98'!A1" xr:uid="{3E5E1ADD-0643-4B17-A553-7842653767AE}"/>
    <hyperlink ref="A103" location="'Table 99'!A1" display="Table 99: Children's Care Learning and Development Occupancy by Training Provider Type (April 2025)" xr:uid="{9FE4650A-16E2-460B-B978-CC16CAF393FD}"/>
    <hyperlink ref="A104" location="'Table 100'!A1" display="Table 100: ApprenticeshipsNI Food and Drink Starts 2022/23 to 2024/25 (Apr 25)" xr:uid="{6441BDC6-33D3-40ED-9E1A-E63246F695CF}"/>
    <hyperlink ref="A105" location="'Table 101'!A1" display="Table 101: ApprenticeshipsNI Food and Drink Level 2 Achievements 2022/23 to 2024/25 (Apr 25)" xr:uid="{AEB44C59-55EC-4D40-997E-C04353AEB398}"/>
    <hyperlink ref="A106" location="'Table 102'!A1" display="Table 102: ApprenticeshipsNI Food and Drink Level 3 Achievements 2022/23 to 2024/25 (Apr 25)" xr:uid="{B7E5F9B5-8B8C-45F6-9D7E-357A72D7FA2D}"/>
    <hyperlink ref="A107" location="'Table 103'!A1" display="Table 103: ApprenticeshipsNI Starts by Framework 2023/24" xr:uid="{8DA3A9ED-E29A-48EF-A41F-FDB00D31696E}"/>
    <hyperlink ref="A108" location="'Table 104'!A1" display="Table 104: ApprenticeshipsNI Starts at South West College 2019/20 to 2024/25 (to end of Apr 25)" xr:uid="{0522257A-41F7-4399-AE95-D65DDD56BE2C}"/>
    <hyperlink ref="A109" location="'Table 105'!A1" display="Table 105: ApprenticeshipsNI Level 2 Leavers and Achievements at South West College 2019/20 to 2024/25 (to end of Apr 25)" xr:uid="{6F5A4A67-C304-4DD7-AE00-EFA30789248F}"/>
    <hyperlink ref="A110" location="'Table 106'!A1" display="Table 106: ApprenticeshipsNILevels 2/3 and 3 Leavers and Achievements at South West College 2019/20 to 2024/25 (to end of Apr 25)" xr:uid="{FEDC5C92-F427-40C1-A55C-5FD59A7A59A1}"/>
    <hyperlink ref="A111" location="'Table 107'!A1" display="Table 107: ApprenticeshipsNI participants with Republic of Ireland Postcodes (October 2025)" xr:uid="{490326BE-DD33-47F3-BCD3-22C7E7AD5CEC}"/>
    <hyperlink ref="A113" location="'Table 109'!A1" display="Table 109: ApprenticeshipsNI Starts by Framework and Level 2024/25" xr:uid="{FE9E428F-1EE4-4CAB-84F5-86324FE07C7C}"/>
    <hyperlink ref="A114" location="'Table 110'!A1" display="Table 110: ApprenticeshipsNI Full Framework Level 2 Achievements by Sex 2014/15 to 2024/25" xr:uid="{D903A58F-D56E-418F-9517-6CDE06FC25D4}"/>
    <hyperlink ref="A115" location="'Table 111'!A1" display="Table 111: ApprenticeshipsNI Full Framework Level 2 Achievements by Further Education/Non-Further Education 2014/15 to 2024/25" xr:uid="{1F0EB637-46E4-4BDD-8C82-103AEEAC9A5D}"/>
    <hyperlink ref="A116" location="'Table 112'!A1" display="Table 112: ApprenticeshipsNI Full Framework Level 2 Achievements by STEM/Non-STEM 2014/15 to 2024/25" xr:uid="{E0B75E75-D5CF-4027-BC3B-6E9FD669D49D}"/>
    <hyperlink ref="A117" location="'Table 113'!A1" display="Table 113: ApprenticeshipsNI Full Framework Level 2 Achievements by Deprivation Quintile  2014/15 to 2024/25" xr:uid="{30DA3DB1-A6B0-41D2-872A-69386BC46781}"/>
    <hyperlink ref="A118" r:id="rId35" location="'Table 114'!A1" xr:uid="{CE6481C9-0C14-4CBD-856F-DDB96B146ECF}"/>
    <hyperlink ref="A119" location="'Table 115'!A1" display="Table 115: ApprenticeshipsNI Full Framework Level 3 Achievements by Further Education/Non-Further Education 2014/15 to 2024/25" xr:uid="{DA5A3017-2C6F-4CE0-863E-CCC07E9D9235}"/>
    <hyperlink ref="A112" location="'Table 108'!A1" display="Table 108: ApprenticeshipsNI Starts by Framework 2022/23 to 2025/26 (end of Oct 25)" xr:uid="{5317D870-A5A0-4DEE-BF9C-CFFF4C5942BC}"/>
    <hyperlink ref="A120" location="'Table 116'!A1" display="Table 116: ApprenticeshipsNI Full Framework Level 3 Achievements by STEM/Non-STEM 2014/15 to 2024/25" xr:uid="{7D057C69-542A-4610-BD9F-D6C7508BA006}"/>
    <hyperlink ref="A121" location="'Table 117'!A1" display="Table 117: ApprenticeshipsNI Full Framework Level 3 Achievements by Deprivation Quintile  2014/15 to 2024/25" xr:uid="{85E4ADE9-4E22-4338-952C-BA56751415FE}"/>
    <hyperlink ref="A122" location="'Table 118'!A1" display="Table 118: ApprenticeshipsNI Starts for Participants Aged 16-19 Years by Assembly Area 2020/21 to 2024/25" xr:uid="{EE408128-0E1C-44D8-8528-04F8D25CACE7}"/>
    <hyperlink ref="A123" location="'Table 119'!A1" display="Table 119: ApprenticeshipsNI Starts by Deprivation Quintile - All Levels 2022/23" xr:uid="{BD176EC5-3F59-4829-AA88-E24590DF713E}"/>
    <hyperlink ref="A124" location="'Table 120'!A1" display="Table 120: ApprenticeshipsNI Starts Retention Rates 2013/14 to 2023/24" xr:uid="{FCDE5B5D-AF4F-41B7-9DCD-6ACD922D47AA}"/>
    <hyperlink ref="A125" location="'Table 121'!A1" display="Table 121: ApprenticeshipsNI Level 2 starts by age 2013/24 to 2024/25" xr:uid="{E88197E0-5A28-44D7-B893-452B7CB3E249}"/>
    <hyperlink ref="A126" location="'Table 122'!A1" display="Table 122: ApprenticeshipsNI Level 2 starts by Local Government District 2013/24 to 2024/25" xr:uid="{953EAF86-B198-48B3-8327-A5FC3B64222D}"/>
    <hyperlink ref="A127" location="'Table 123'!A1" display="Table 123: ApprenticeshipsNI Level 2 starts by Urbam/Rural 2013/24 to 2024/25" xr:uid="{394C709C-B9E8-4916-88B3-40E2CF7AE3AF}"/>
    <hyperlink ref="A128" location="'Table 124'!A1" display="Table 124: ApprenticeshipsNI Level 2 starts by Disabiity  2013/24 to 2024/25" xr:uid="{6DB9A3C2-749A-4C26-B8F3-EB51C4234550}"/>
    <hyperlink ref="A129" location="'Table 125'!A1" display="Table 125: ApprenticeshipsNI Level 2 starts by Sex  2013/24 to 2024/25" xr:uid="{CC838BA1-0B12-4D69-A8A4-BBE0F289B87D}"/>
    <hyperlink ref="A130" location="'Table 126'!A1" display="Table 126: ApprenticeshipsNI Level 2 starts by Deprivation Quintile 2013/24 to 2024/25" xr:uid="{71C85D1C-7CC3-42BF-A76F-D7DFBC5938C2}"/>
    <hyperlink ref="A131" location="'Table 127'!A1" display="Table 127: ApprenticeshipsNI Level 2 starts by Deprivation Quintile 2013/24 to 2024/25" xr:uid="{BE568C0C-872B-44B6-ADE5-F073C5BEC5FA}"/>
    <hyperlink ref="A132" location="'Table 128'!A1" display="Table 128: ApprenticeshipsNI Level 2 starts by FE/Non-FE 2013/24 to 2024/25" xr:uid="{06E8AA85-B293-42ED-83C6-2DC9A16EAAC9}"/>
    <hyperlink ref="A133" location="'Table 129'!A1" display="Table 129: ApprenticeshipsNI Level 2/3 and Level 3 starts by Age 2013/24 to 2024/25" xr:uid="{71EE2B27-35EF-48B0-8D5B-64102A6296B0}"/>
    <hyperlink ref="A134" location="'Table 130'!A1" display="Table 130: ApprenticeshipsNI Level 2/3 and Level 3 starts by Local Government District 2013/24 to 2024/25" xr:uid="{6E100FCC-D430-4041-AD15-6001C9017490}"/>
    <hyperlink ref="A135" location="'Table 131'!A1" display="Table 131: ApprenticeshipsNI Level 2/3 and Level 3 starts by Urban/Rural 2013/24 to 2024/25" xr:uid="{93521435-88FE-4203-80E6-A790F2B1AF36}"/>
    <hyperlink ref="A136" location="'Table 132'!A1" display="Table 132: ApprenticeshipsNI Level 2/3 and Level 3 starts by Disability 2013/24 to 2024/25" xr:uid="{EC8AFB0B-2CA5-4126-AE62-0435E55627A4}"/>
    <hyperlink ref="A137" location="'Table 133'!A1" display="Table 133: ApprenticeshipsNI Level 2/3 and Level 3 starts by Sex 2013/24 to 2024/25" xr:uid="{41630BCD-DD69-44F4-8BED-FB86FA0C7698}"/>
    <hyperlink ref="A138" location="'Table 134'!A1" display="Table 134: ApprenticeshipsNI Level 2/3 and Level 3 starts by Sex 2013/24 to 2024/25" xr:uid="{C4F24BB2-875B-4A51-A321-5E0EF5F1F08F}"/>
    <hyperlink ref="A139" location="'Table 135'!A1" display="Table 135: ApprenticeshipsNI Level 2/3 and Level 3 starts by Narrow STEM 2013/24 to 2024/25" xr:uid="{02CB7678-C74B-4AE2-9F81-32A4678EA0A6}"/>
    <hyperlink ref="A140" location="'Table 136'!A1" display="Table 136: ApprenticeshipsNI Level 2/3 and Level 3 starts by FE/Non-FE 2013/24 to 2024/25" xr:uid="{B2E31F0E-53C1-4E1A-A562-F8A1186F5CD9}"/>
    <hyperlink ref="A141" location="'Table 137'!A1" display="Table 137: Qualifications Achieved by Participants Leaving Level 2 ApprenticeshipsNI by Age Group 2020/21 to 2024/25" xr:uid="{48107138-1217-42BC-8EAA-4ED5F7038D5C}"/>
    <hyperlink ref="A142" location="'Table 138'!A1" display="Table 138: Qualifications Achieved by Participants Leaving Level 2/3 and Level 3 ApprenticeshipsNI by Age Group 2020/21 to 2024/25" xr:uid="{7AFC07C9-B4A9-4F78-8128-9FB4F84EDD75}"/>
    <hyperlink ref="A143" location="'Table 139'!A1" display="Table 139: Qualifications Achieved by Participants Leaving Level 2 ApprenticeshipsNI by Local Government District 2020/21 to 2024/25" xr:uid="{A01A2AB6-3129-4102-8DA6-78EC17DB314D}"/>
    <hyperlink ref="A144" location="'Table 140'!A1" display="Table 140: Qualifications Achieved by Participants Leaving Level 2/3 and Level 3 ApprenticeshipsNI by Local Government District 2020/21 to 2024/25" xr:uid="{FA9D69FD-586A-404F-8F84-CAB83FA496C2}"/>
    <hyperlink ref="A145" location="'Table 141'!A1" display="Table 141: Qualifications Achieved by Participants Leaving Level 2 ApprenticeshipsNI by Urban/Rural 2020/21 to 2024/25" xr:uid="{48566E57-FE84-4A09-A1D2-A486D21B573D}"/>
    <hyperlink ref="A146" location="'Table 142'!A1" display="Table 142: Qualifications Achieved by Participants Leaving Level 2/3 and Level 3 ApprenticeshipsNI by Urban/Rural 2020/21 to 2024/25" xr:uid="{FD1B4826-21FC-4B3C-A030-6817470C1633}"/>
    <hyperlink ref="A147" location="'Table 143'!A1" display="Table 143: Qualifications Achieved by Participants Leaving Level 2 ApprenticeshipsNI by Disability Status 2020/21 to 2024/25" xr:uid="{A8CC9B39-D4CE-45A1-9A9D-F1077336395E}"/>
    <hyperlink ref="A148" location="'Table 144'!A1" display="Table 144: Qualifications Achieved by Participants Leaving Level 2/3 and Level 3 ApprenticeshipsNI by Disability Status 2020/21 to 2024/25" xr:uid="{2D22A7C0-7DA0-487C-8905-0B629D4213CE}"/>
    <hyperlink ref="A149" location="'Tables 145-149'!A1" display="Table 145: Qualifications Achieved by Participants Leaving Level 2 Top 5 ApprenticeshipsNI Frameworks 2020/21" xr:uid="{AF7537FE-BEB9-4D63-80B4-D876B13D8CC7}"/>
    <hyperlink ref="A150" location="'Tables 145-149'!A13" display="Table 146: Qualifications Achieved by Participants Leaving Level 2 Top 5 ApprenticeshipsNI Frameworks 2021/22" xr:uid="{974C50A2-42BF-4064-846A-24A0E1E20F5F}"/>
    <hyperlink ref="A151" location="'Tables 145-149'!A25" display="Table 147: Qualifications Achieved by Participants Leaving Level 2 Top 5 ApprenticeshipsNI Frameworks 2022/23" xr:uid="{B72B201C-51F1-40B9-AB69-A464153BB3AE}"/>
    <hyperlink ref="A152" location="'Tables 145-149'!A37" display="Table 148: Qualifications Achieved by Participants Leaving Level 2 Top 5 ApprenticeshipsNI Frameworks 2023/24" xr:uid="{06CE1AD9-BB1A-4340-98EB-C8B0AC70111D}"/>
    <hyperlink ref="A153" location="'Tables 145-149'!A49" display="Table 149: Qualifications Achieved by Participants Leaving Level 2 Top 5 ApprenticeshipsNI Frameworks 2024/25" xr:uid="{1D74E23C-4AFA-43F9-90DF-3831E3093009}"/>
    <hyperlink ref="A154" location="'Tables 150-154'!A1" display="Table 150: Qualifications Achieved by Participants Leaving Level 2/3 and Level 3 Top 5 ApprenticeshipsNI Frameworks 2020/21" xr:uid="{59665452-35A6-44BF-994D-45ECEFA5DCA9}"/>
    <hyperlink ref="A155" location="'Tables 150-154'!A13" display="Table 151: Qualifications Achieved by Participants Leaving Level 2/3 and Level 3 Top 5 ApprenticeshipsNI Frameworks 2021/22" xr:uid="{526AB2B4-540E-436A-B271-A372A3130A09}"/>
    <hyperlink ref="A156" location="'Tables 150-154'!A25" display="Table 152: Qualifications Achieved by Participants Leaving Level 2/3 and Level 3 Top 5 ApprenticeshipsNI Frameworks 2022/23" xr:uid="{415F99F9-5ABD-4041-A359-C330361C48C3}"/>
    <hyperlink ref="A157" location="'Tables 150-154'!A37" display="Table 153: Qualifications Achieved by Participants Leaving Level 2/3 and Level 3 Top 5 ApprenticeshipsNI Frameworks 2023/24" xr:uid="{C38FC8DA-B446-434B-8F16-2DA1D70CF0D7}"/>
    <hyperlink ref="A158" location="'Tables 150-154'!A49" display="Table 154: Qualifications Achieved by Participants Leaving Level 2/3 and Level 3 Top 5 ApprenticeshipsNI Frameworks 2024/25" xr:uid="{9DB283E7-E436-4276-8A0F-5012C6DD30FB}"/>
    <hyperlink ref="A159" location="'Table 155'!A1" display="Table 155: ApprenticeshipsNI Level 2 Occupancy by Age" xr:uid="{87C0472E-8C0D-485B-9BB9-6AF7F527FDA9}"/>
    <hyperlink ref="A160" location="'Table 156'!A1" display="Table 156: ApprenticeshipsNI Level 2 Occupancy by Local Government District" xr:uid="{AC02CAB4-550E-4217-9E20-EE8097E8A285}"/>
    <hyperlink ref="A161" location="'Table 157'!A1" display="Table 157: ApprenticeshipsNI Level 2 Occupancy by Urban/Rural" xr:uid="{1392F701-8983-46CC-9EBF-7F32FC400B49}"/>
    <hyperlink ref="A162" location="'Table 158'!A1" display="Table 158: ApprenticeshipsNI Level 2 Occupancy by Disability Status" xr:uid="{D865EE83-6BAA-4D0D-8FBD-ABC1E8F435A5}"/>
    <hyperlink ref="A163" location="'Table 159'!A1" display="Table 159: ApprenticeshipsNI Level 2 Occupancy by Disability Status" xr:uid="{73F03E3D-0986-49E8-A96D-1ED4F13B4A08}"/>
    <hyperlink ref="A164" location="'Table 160'!A1" display="Table 160: ApprenticeshipsNI Level 2 Occupancy by Deprivation Quintile" xr:uid="{6BAB4EE3-79DD-47BE-B493-ACFA6192CAA6}"/>
    <hyperlink ref="A165" location="'Table 161'!A1" display="Table 161: ApprenticeshipsNI Level 2 Occupancy by Narrow STEM" xr:uid="{3C7AC5A3-E472-401D-91EA-0CF682B9CE59}"/>
    <hyperlink ref="A166" location="'Table 162'!A1" display="Table 162: ApprenticeshipsNI Level 2 Occupancy by FE/Non-FE" xr:uid="{8FAACF1E-6CD4-4299-8B75-49783BAAA7E7}"/>
    <hyperlink ref="A167" location="'Table 163'!A1" display="Table 163: ApprenticeshipsNI Level 2/3 and Level 3 Occupancy by Age" xr:uid="{D5DB2CE5-70AB-4BC0-8CCC-9B13B9512E70}"/>
    <hyperlink ref="A168" location="'Table 164'!A1" display="Table 164: ApprenticeshipsNI Level 2/3 and Level 3 Occupancy by Local Government District" xr:uid="{95FD6341-F204-4526-B7CF-C53E97B3EAE5}"/>
    <hyperlink ref="A169" location="'Table 165'!A1" display="Table 165: ApprenticeshipsNI Level 2/3 and Level 3 Occupancy by Urban/Rural" xr:uid="{8D50A8B2-CC64-4876-8B9D-05E70356F689}"/>
    <hyperlink ref="A170" location="'Table 166'!A1" display="Table 166: ApprenticeshipsNI Level 2/3 and Level 3 Occupancy by Disability" xr:uid="{F8E103FB-EF25-4108-95F7-A8EB8D21D455}"/>
    <hyperlink ref="A171" location="'Table 167'!A1" display="Table 167: ApprenticeshipsNI Level 2/3 and Level 3 Occupancy by Disability" xr:uid="{DD3DF762-062B-4E04-AE5F-353AD432984B}"/>
    <hyperlink ref="A172" location="'Table 168'!A1" display="Table 168: ApprenticeshipsNI Level 2/3 and Level 3 Occupancy by Deprivation Quintile" xr:uid="{2E4F196A-6A19-487B-BB15-389B94E80DFC}"/>
    <hyperlink ref="A173" location="'Table 169'!A1" display="Table 169: ApprenticeshipsNI Level 2/3 and Level 3 Occupancy by STEM" xr:uid="{ECE5BC67-FAD6-42B1-B106-E8B871CEDC65}"/>
    <hyperlink ref="A174" location="'Table 170'!A1" display="Table 170: ApprenticeshipsNI Level 2/3 and Level 3 Occupancy by FE/Non-FE" xr:uid="{EFDA7D9B-DA5B-4FAD-B446-18B5F5D1E02B}"/>
    <hyperlink ref="A175" location="'Table 171'!A1" display="Table 171: ApprenticeshipsNI Starts by Local Government District and Level 2024/25" xr:uid="{44A9DB5D-7887-464B-AB3E-930FE20DB6B7}"/>
    <hyperlink ref="A176" location="'Table 172'!A1" display="Table 172: ApprenticeshipsNI Starts by Framework (All Levels) 2025/26 (to end of October 2025)" xr:uid="{C26FBEBC-8837-44DA-8DC2-5D88148F03E5}"/>
    <hyperlink ref="A177" location="'Table 173'!A1" display="Table 173: Qualifications Achieved by Participants Leaving Level 2 ApprenticeshipsNI by Sex 2020/21 to 2024/25" xr:uid="{026CECE5-4836-471F-84AC-D4FE61FB59C3}"/>
    <hyperlink ref="A178" location="'Table 174'!A1" display="Table 174: Qualifications Achieved by Participants Leaving Levels 2/3 and 3 ApprenticeshipsNI by Sex 2020/21 to 2024/25" xr:uid="{A0EF984B-D04B-4E64-B4F6-51A120FFD624}"/>
    <hyperlink ref="A179" location="'Table 175'!A1" display="Table 175: Qualifications Achieved by Participants Leaving Levels 2 ApprenticeshipsNI by  Deprivation Quintile 2020/21 to 2024/25" xr:uid="{8CBD0E02-A44A-4665-B60F-0A1CF86577ED}"/>
    <hyperlink ref="A180" location="'Table 176'!A1" display="Table 176: Qualifications Achieved by Participants Leaving Levels 2/3 and 3 ApprenticeshipsNI by  Deprivation Quintile 2020/21 to 2024/25" xr:uid="{84720E87-8DE8-4921-A05D-0911C9C57B9C}"/>
    <hyperlink ref="A181" location="'Table 177'!A1" display="Table 177: ApprenticeshipsNI Starts by Level at the Mid-point of each Academic Year 2019/20 to 2025/26" xr:uid="{E2225E60-7CFA-4F83-9BEF-9F46D8098269}"/>
  </hyperlink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9B9A-2D36-4E56-8C8A-0E9E79BB2AFB}">
  <dimension ref="A1:C17"/>
  <sheetViews>
    <sheetView workbookViewId="0">
      <selection activeCell="J18" sqref="J18"/>
    </sheetView>
  </sheetViews>
  <sheetFormatPr defaultColWidth="8.88671875" defaultRowHeight="14.4" x14ac:dyDescent="0.3"/>
  <cols>
    <col min="1" max="1" width="17.88671875" style="30" customWidth="1"/>
    <col min="2" max="2" width="10.6640625" style="30" customWidth="1"/>
    <col min="3" max="3" width="15.6640625" style="30" customWidth="1"/>
    <col min="4" max="16384" width="8.88671875" style="30"/>
  </cols>
  <sheetData>
    <row r="1" spans="1:3" s="113" customFormat="1" x14ac:dyDescent="0.3">
      <c r="A1" s="113" t="s">
        <v>183</v>
      </c>
    </row>
    <row r="2" spans="1:3" ht="15" thickBot="1" x14ac:dyDescent="0.35"/>
    <row r="3" spans="1:3" ht="25.2" thickBot="1" x14ac:dyDescent="0.35">
      <c r="A3" s="310"/>
      <c r="B3" s="315" t="s">
        <v>175</v>
      </c>
      <c r="C3" s="305" t="s">
        <v>184</v>
      </c>
    </row>
    <row r="4" spans="1:3" x14ac:dyDescent="0.3">
      <c r="A4" s="311" t="s">
        <v>176</v>
      </c>
      <c r="B4" s="316">
        <v>6667</v>
      </c>
      <c r="C4" s="306">
        <f>B4/B7</f>
        <v>0.59104609929078011</v>
      </c>
    </row>
    <row r="5" spans="1:3" x14ac:dyDescent="0.3">
      <c r="A5" s="312" t="s">
        <v>177</v>
      </c>
      <c r="B5" s="317">
        <v>2669</v>
      </c>
      <c r="C5" s="307">
        <f>B5/B7</f>
        <v>0.23661347517730497</v>
      </c>
    </row>
    <row r="6" spans="1:3" ht="15" thickBot="1" x14ac:dyDescent="0.35">
      <c r="A6" s="313" t="s">
        <v>178</v>
      </c>
      <c r="B6" s="318">
        <v>1944</v>
      </c>
      <c r="C6" s="308">
        <f>B6/B7</f>
        <v>0.17234042553191489</v>
      </c>
    </row>
    <row r="7" spans="1:3" ht="15" thickBot="1" x14ac:dyDescent="0.35">
      <c r="A7" s="314" t="s">
        <v>5</v>
      </c>
      <c r="B7" s="319">
        <v>11280</v>
      </c>
      <c r="C7" s="309">
        <v>1</v>
      </c>
    </row>
    <row r="11" spans="1:3" x14ac:dyDescent="0.3">
      <c r="A11" s="30" t="s">
        <v>381</v>
      </c>
    </row>
    <row r="12" spans="1:3" x14ac:dyDescent="0.3">
      <c r="A12" s="30" t="s">
        <v>179</v>
      </c>
    </row>
    <row r="14" spans="1:3" x14ac:dyDescent="0.3">
      <c r="A14" s="30" t="s">
        <v>180</v>
      </c>
    </row>
    <row r="16" spans="1:3" customFormat="1" x14ac:dyDescent="0.3">
      <c r="A16" s="304" t="s">
        <v>181</v>
      </c>
    </row>
    <row r="17" spans="1:1" x14ac:dyDescent="0.3">
      <c r="A17" s="30" t="s">
        <v>182</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900D1-CE2B-4F3A-B592-FAC759184E6F}">
  <dimension ref="A1:AE25"/>
  <sheetViews>
    <sheetView workbookViewId="0"/>
  </sheetViews>
  <sheetFormatPr defaultRowHeight="14.4" x14ac:dyDescent="0.3"/>
  <cols>
    <col min="1" max="1" width="13.21875" style="30" customWidth="1"/>
    <col min="2" max="10" width="9.5546875" style="30" customWidth="1"/>
    <col min="11" max="16384" width="8.88671875" style="30"/>
  </cols>
  <sheetData>
    <row r="1" spans="1:13" x14ac:dyDescent="0.3">
      <c r="A1" s="113" t="s">
        <v>807</v>
      </c>
    </row>
    <row r="2" spans="1:13" ht="15" thickBot="1" x14ac:dyDescent="0.35"/>
    <row r="3" spans="1:13" ht="16.05" customHeight="1" x14ac:dyDescent="0.3">
      <c r="A3" s="1189"/>
      <c r="B3" s="1190" t="s">
        <v>122</v>
      </c>
      <c r="C3" s="1190" t="s">
        <v>123</v>
      </c>
      <c r="D3" s="1190" t="s">
        <v>124</v>
      </c>
      <c r="E3" s="1190" t="s">
        <v>125</v>
      </c>
      <c r="F3" s="1190" t="s">
        <v>126</v>
      </c>
      <c r="G3" s="1190" t="s">
        <v>127</v>
      </c>
      <c r="H3" s="1190" t="s">
        <v>128</v>
      </c>
      <c r="I3" s="1190" t="s">
        <v>129</v>
      </c>
      <c r="J3" s="1190" t="s">
        <v>130</v>
      </c>
      <c r="K3" s="1191" t="s">
        <v>354</v>
      </c>
      <c r="L3" s="1191" t="s">
        <v>355</v>
      </c>
      <c r="M3" s="1192" t="s">
        <v>674</v>
      </c>
    </row>
    <row r="4" spans="1:13" x14ac:dyDescent="0.3">
      <c r="A4" s="1193" t="s">
        <v>802</v>
      </c>
      <c r="B4" s="1194">
        <v>624</v>
      </c>
      <c r="C4" s="1194">
        <v>630</v>
      </c>
      <c r="D4" s="1194">
        <v>708</v>
      </c>
      <c r="E4" s="1194">
        <v>804</v>
      </c>
      <c r="F4" s="1194">
        <v>632</v>
      </c>
      <c r="G4" s="1194">
        <v>726</v>
      </c>
      <c r="H4" s="1194">
        <v>522</v>
      </c>
      <c r="I4" s="1194">
        <v>792</v>
      </c>
      <c r="J4" s="1194">
        <v>889</v>
      </c>
      <c r="K4" s="1195">
        <v>557</v>
      </c>
      <c r="L4" s="1195">
        <v>841</v>
      </c>
      <c r="M4" s="1196">
        <v>789</v>
      </c>
    </row>
    <row r="5" spans="1:13" ht="16.95" customHeight="1" x14ac:dyDescent="0.3">
      <c r="A5" s="1197" t="s">
        <v>803</v>
      </c>
      <c r="B5" s="1198">
        <v>513</v>
      </c>
      <c r="C5" s="1198">
        <v>588</v>
      </c>
      <c r="D5" s="1198">
        <v>611</v>
      </c>
      <c r="E5" s="1198">
        <v>636</v>
      </c>
      <c r="F5" s="1198">
        <v>592</v>
      </c>
      <c r="G5" s="1198">
        <v>609</v>
      </c>
      <c r="H5" s="1198">
        <v>437</v>
      </c>
      <c r="I5" s="1198">
        <v>805</v>
      </c>
      <c r="J5" s="1198">
        <v>899</v>
      </c>
      <c r="K5" s="1195">
        <v>672</v>
      </c>
      <c r="L5" s="1195">
        <v>925</v>
      </c>
      <c r="M5" s="1196">
        <v>810</v>
      </c>
    </row>
    <row r="6" spans="1:13" ht="16.95" customHeight="1" x14ac:dyDescent="0.3">
      <c r="A6" s="1197" t="s">
        <v>804</v>
      </c>
      <c r="B6" s="1198">
        <v>493</v>
      </c>
      <c r="C6" s="1198">
        <v>589</v>
      </c>
      <c r="D6" s="1198">
        <v>513</v>
      </c>
      <c r="E6" s="1198">
        <v>581</v>
      </c>
      <c r="F6" s="1198">
        <v>525</v>
      </c>
      <c r="G6" s="1198">
        <v>538</v>
      </c>
      <c r="H6" s="1198">
        <v>410</v>
      </c>
      <c r="I6" s="1198">
        <v>743</v>
      </c>
      <c r="J6" s="1198">
        <v>825</v>
      </c>
      <c r="K6" s="1195">
        <v>554</v>
      </c>
      <c r="L6" s="1195">
        <v>826</v>
      </c>
      <c r="M6" s="1196">
        <v>785</v>
      </c>
    </row>
    <row r="7" spans="1:13" ht="16.95" customHeight="1" x14ac:dyDescent="0.3">
      <c r="A7" s="1197" t="s">
        <v>805</v>
      </c>
      <c r="B7" s="1198">
        <v>526</v>
      </c>
      <c r="C7" s="1198">
        <v>525</v>
      </c>
      <c r="D7" s="1198">
        <v>434</v>
      </c>
      <c r="E7" s="1198">
        <v>482</v>
      </c>
      <c r="F7" s="1198">
        <v>512</v>
      </c>
      <c r="G7" s="1198">
        <v>512</v>
      </c>
      <c r="H7" s="1198">
        <v>394</v>
      </c>
      <c r="I7" s="1198">
        <v>568</v>
      </c>
      <c r="J7" s="1198">
        <v>750</v>
      </c>
      <c r="K7" s="1195">
        <v>508</v>
      </c>
      <c r="L7" s="1195">
        <v>744</v>
      </c>
      <c r="M7" s="1196">
        <v>667</v>
      </c>
    </row>
    <row r="8" spans="1:13" x14ac:dyDescent="0.3">
      <c r="A8" s="1197" t="s">
        <v>806</v>
      </c>
      <c r="B8" s="1198">
        <v>419</v>
      </c>
      <c r="C8" s="1198">
        <v>416</v>
      </c>
      <c r="D8" s="1198">
        <v>351</v>
      </c>
      <c r="E8" s="1198">
        <v>340</v>
      </c>
      <c r="F8" s="1198">
        <v>325</v>
      </c>
      <c r="G8" s="1198">
        <v>325</v>
      </c>
      <c r="H8" s="1198">
        <v>262</v>
      </c>
      <c r="I8" s="1198">
        <v>281</v>
      </c>
      <c r="J8" s="1198">
        <v>436</v>
      </c>
      <c r="K8" s="1195">
        <v>290</v>
      </c>
      <c r="L8" s="1195">
        <v>372</v>
      </c>
      <c r="M8" s="1196">
        <v>434</v>
      </c>
    </row>
    <row r="9" spans="1:13" ht="15" thickBot="1" x14ac:dyDescent="0.35">
      <c r="A9" s="1199" t="s">
        <v>5</v>
      </c>
      <c r="B9" s="1200">
        <v>2575</v>
      </c>
      <c r="C9" s="1200">
        <v>2748</v>
      </c>
      <c r="D9" s="1200">
        <v>2617</v>
      </c>
      <c r="E9" s="1200">
        <v>2843</v>
      </c>
      <c r="F9" s="1200">
        <v>2586</v>
      </c>
      <c r="G9" s="1200">
        <v>2710</v>
      </c>
      <c r="H9" s="1200">
        <v>2025</v>
      </c>
      <c r="I9" s="1200">
        <v>3189</v>
      </c>
      <c r="J9" s="1200">
        <v>3799</v>
      </c>
      <c r="K9" s="1201">
        <v>2581</v>
      </c>
      <c r="L9" s="1201">
        <v>3708</v>
      </c>
      <c r="M9" s="1202">
        <v>3485</v>
      </c>
    </row>
    <row r="12" spans="1:13" ht="15" thickBot="1" x14ac:dyDescent="0.35"/>
    <row r="13" spans="1:13" x14ac:dyDescent="0.3">
      <c r="A13" s="1189"/>
      <c r="B13" s="1190" t="s">
        <v>122</v>
      </c>
      <c r="C13" s="1190" t="s">
        <v>123</v>
      </c>
      <c r="D13" s="1190" t="s">
        <v>124</v>
      </c>
      <c r="E13" s="1190" t="s">
        <v>125</v>
      </c>
      <c r="F13" s="1190" t="s">
        <v>126</v>
      </c>
      <c r="G13" s="1190" t="s">
        <v>127</v>
      </c>
      <c r="H13" s="1190" t="s">
        <v>128</v>
      </c>
      <c r="I13" s="1190" t="s">
        <v>129</v>
      </c>
      <c r="J13" s="1190" t="s">
        <v>130</v>
      </c>
      <c r="K13" s="1191" t="s">
        <v>354</v>
      </c>
      <c r="L13" s="1191" t="s">
        <v>355</v>
      </c>
      <c r="M13" s="1192" t="s">
        <v>674</v>
      </c>
    </row>
    <row r="14" spans="1:13" x14ac:dyDescent="0.3">
      <c r="A14" s="1193" t="s">
        <v>802</v>
      </c>
      <c r="B14" s="1057">
        <f>B4/B9</f>
        <v>0.24233009708737865</v>
      </c>
      <c r="C14" s="1057">
        <f t="shared" ref="C14:M14" si="0">C4/C9</f>
        <v>0.22925764192139739</v>
      </c>
      <c r="D14" s="1057">
        <f t="shared" si="0"/>
        <v>0.27053878486816968</v>
      </c>
      <c r="E14" s="1057">
        <f t="shared" si="0"/>
        <v>0.28279985930355256</v>
      </c>
      <c r="F14" s="1057">
        <f t="shared" si="0"/>
        <v>0.24439288476411447</v>
      </c>
      <c r="G14" s="1057">
        <f t="shared" si="0"/>
        <v>0.26789667896678965</v>
      </c>
      <c r="H14" s="1057">
        <f t="shared" si="0"/>
        <v>0.25777777777777777</v>
      </c>
      <c r="I14" s="1057">
        <f t="shared" si="0"/>
        <v>0.24835371589840075</v>
      </c>
      <c r="J14" s="1057">
        <f t="shared" si="0"/>
        <v>0.23400894972361147</v>
      </c>
      <c r="K14" s="1057">
        <f t="shared" si="0"/>
        <v>0.21580782642386673</v>
      </c>
      <c r="L14" s="1057">
        <f t="shared" si="0"/>
        <v>0.22680690399137002</v>
      </c>
      <c r="M14" s="1203">
        <f t="shared" si="0"/>
        <v>0.22639885222381637</v>
      </c>
    </row>
    <row r="15" spans="1:13" x14ac:dyDescent="0.3">
      <c r="A15" s="1197" t="s">
        <v>803</v>
      </c>
      <c r="B15" s="1057">
        <f>B5/B9</f>
        <v>0.19922330097087379</v>
      </c>
      <c r="C15" s="1057">
        <f t="shared" ref="C15:M15" si="1">C5/C9</f>
        <v>0.21397379912663755</v>
      </c>
      <c r="D15" s="1057">
        <f t="shared" si="1"/>
        <v>0.23347344287351929</v>
      </c>
      <c r="E15" s="1057">
        <f t="shared" si="1"/>
        <v>0.22370735138937742</v>
      </c>
      <c r="F15" s="1057">
        <f t="shared" si="1"/>
        <v>0.22892498066511988</v>
      </c>
      <c r="G15" s="1057">
        <f t="shared" si="1"/>
        <v>0.22472324723247233</v>
      </c>
      <c r="H15" s="1057">
        <f t="shared" si="1"/>
        <v>0.21580246913580248</v>
      </c>
      <c r="I15" s="1057">
        <f t="shared" si="1"/>
        <v>0.2524302289118846</v>
      </c>
      <c r="J15" s="1057">
        <f t="shared" si="1"/>
        <v>0.23664122137404581</v>
      </c>
      <c r="K15" s="1057">
        <f t="shared" si="1"/>
        <v>0.26036419992251064</v>
      </c>
      <c r="L15" s="1057">
        <f t="shared" si="1"/>
        <v>0.2494606256742179</v>
      </c>
      <c r="M15" s="1203">
        <f t="shared" si="1"/>
        <v>0.23242467718794835</v>
      </c>
    </row>
    <row r="16" spans="1:13" x14ac:dyDescent="0.3">
      <c r="A16" s="1197" t="s">
        <v>804</v>
      </c>
      <c r="B16" s="1057">
        <f>B6/B9</f>
        <v>0.19145631067961166</v>
      </c>
      <c r="C16" s="1057">
        <f t="shared" ref="C16:M16" si="2">C6/C9</f>
        <v>0.21433770014556042</v>
      </c>
      <c r="D16" s="1057">
        <f t="shared" si="2"/>
        <v>0.19602598395108903</v>
      </c>
      <c r="E16" s="1057">
        <f t="shared" si="2"/>
        <v>0.20436158986985578</v>
      </c>
      <c r="F16" s="1057">
        <f t="shared" si="2"/>
        <v>0.20301624129930396</v>
      </c>
      <c r="G16" s="1057">
        <f t="shared" si="2"/>
        <v>0.1985239852398524</v>
      </c>
      <c r="H16" s="1057">
        <f t="shared" si="2"/>
        <v>0.20246913580246914</v>
      </c>
      <c r="I16" s="1057">
        <f t="shared" si="2"/>
        <v>0.23298839761680779</v>
      </c>
      <c r="J16" s="1057">
        <f t="shared" si="2"/>
        <v>0.21716241116083179</v>
      </c>
      <c r="K16" s="1057">
        <f t="shared" si="2"/>
        <v>0.21464548624564123</v>
      </c>
      <c r="L16" s="1057">
        <f t="shared" si="2"/>
        <v>0.22276159654800431</v>
      </c>
      <c r="M16" s="1203">
        <f t="shared" si="2"/>
        <v>0.22525107604017217</v>
      </c>
    </row>
    <row r="17" spans="1:31" x14ac:dyDescent="0.3">
      <c r="A17" s="1197" t="s">
        <v>805</v>
      </c>
      <c r="B17" s="1057">
        <f>B7/B9</f>
        <v>0.20427184466019419</v>
      </c>
      <c r="C17" s="1057">
        <f t="shared" ref="C17:M17" si="3">C7/C9</f>
        <v>0.19104803493449782</v>
      </c>
      <c r="D17" s="1057">
        <f t="shared" si="3"/>
        <v>0.16583874665647688</v>
      </c>
      <c r="E17" s="1057">
        <f t="shared" si="3"/>
        <v>0.16953921913471684</v>
      </c>
      <c r="F17" s="1057">
        <f t="shared" si="3"/>
        <v>0.19798917246713071</v>
      </c>
      <c r="G17" s="1057">
        <f t="shared" si="3"/>
        <v>0.18892988929889298</v>
      </c>
      <c r="H17" s="1057">
        <f t="shared" si="3"/>
        <v>0.19456790123456791</v>
      </c>
      <c r="I17" s="1057">
        <f t="shared" si="3"/>
        <v>0.17811226089683285</v>
      </c>
      <c r="J17" s="1057">
        <f t="shared" si="3"/>
        <v>0.19742037378257435</v>
      </c>
      <c r="K17" s="1057">
        <f t="shared" si="3"/>
        <v>0.19682293684618365</v>
      </c>
      <c r="L17" s="1057">
        <f t="shared" si="3"/>
        <v>0.20064724919093851</v>
      </c>
      <c r="M17" s="1203">
        <f t="shared" si="3"/>
        <v>0.19139167862266859</v>
      </c>
    </row>
    <row r="18" spans="1:31" x14ac:dyDescent="0.3">
      <c r="A18" s="1197" t="s">
        <v>806</v>
      </c>
      <c r="B18" s="1057">
        <f>B8/B9</f>
        <v>0.16271844660194174</v>
      </c>
      <c r="C18" s="1057">
        <f t="shared" ref="C18:M18" si="4">C8/C9</f>
        <v>0.15138282387190685</v>
      </c>
      <c r="D18" s="1057">
        <f t="shared" si="4"/>
        <v>0.13412304165074512</v>
      </c>
      <c r="E18" s="1057">
        <f t="shared" si="4"/>
        <v>0.11959198030249736</v>
      </c>
      <c r="F18" s="1057">
        <f t="shared" si="4"/>
        <v>0.12567672080433101</v>
      </c>
      <c r="G18" s="1057">
        <f t="shared" si="4"/>
        <v>0.11992619926199262</v>
      </c>
      <c r="H18" s="1057">
        <f t="shared" si="4"/>
        <v>0.12938271604938273</v>
      </c>
      <c r="I18" s="1057">
        <f t="shared" si="4"/>
        <v>8.8115396676074001E-2</v>
      </c>
      <c r="J18" s="1057">
        <f t="shared" si="4"/>
        <v>0.11476704395893657</v>
      </c>
      <c r="K18" s="1057">
        <f t="shared" si="4"/>
        <v>0.11235955056179775</v>
      </c>
      <c r="L18" s="1057">
        <f t="shared" si="4"/>
        <v>0.10032362459546926</v>
      </c>
      <c r="M18" s="1203">
        <f t="shared" si="4"/>
        <v>0.12453371592539454</v>
      </c>
    </row>
    <row r="19" spans="1:31" ht="15" thickBot="1" x14ac:dyDescent="0.35">
      <c r="A19" s="1199" t="s">
        <v>5</v>
      </c>
      <c r="B19" s="1204">
        <v>1</v>
      </c>
      <c r="C19" s="1204">
        <v>1</v>
      </c>
      <c r="D19" s="1204">
        <v>1</v>
      </c>
      <c r="E19" s="1204">
        <v>1</v>
      </c>
      <c r="F19" s="1204">
        <v>1</v>
      </c>
      <c r="G19" s="1204">
        <v>1</v>
      </c>
      <c r="H19" s="1204">
        <v>1</v>
      </c>
      <c r="I19" s="1204">
        <v>1</v>
      </c>
      <c r="J19" s="1204">
        <v>1</v>
      </c>
      <c r="K19" s="1204">
        <v>1</v>
      </c>
      <c r="L19" s="1204">
        <v>1</v>
      </c>
      <c r="M19" s="1205">
        <v>1</v>
      </c>
    </row>
    <row r="23" spans="1:31" s="961" customFormat="1" ht="13.8" x14ac:dyDescent="0.3">
      <c r="A23" s="961" t="s">
        <v>793</v>
      </c>
      <c r="W23" s="678"/>
      <c r="X23" s="678"/>
      <c r="Y23" s="678"/>
      <c r="Z23" s="678"/>
      <c r="AA23" s="678"/>
      <c r="AB23" s="678"/>
      <c r="AC23" s="678"/>
      <c r="AD23" s="678"/>
      <c r="AE23" s="678"/>
    </row>
    <row r="24" spans="1:31" s="961" customFormat="1" ht="13.8" x14ac:dyDescent="0.3">
      <c r="A24" s="961" t="s">
        <v>794</v>
      </c>
      <c r="W24" s="678"/>
      <c r="X24" s="678"/>
      <c r="Y24" s="678"/>
      <c r="Z24" s="678"/>
      <c r="AA24" s="678"/>
      <c r="AB24" s="678"/>
      <c r="AC24" s="678"/>
      <c r="AD24" s="678"/>
      <c r="AE24" s="678"/>
    </row>
    <row r="25" spans="1:31" s="961" customFormat="1" ht="13.8" x14ac:dyDescent="0.3">
      <c r="A25" s="961" t="s">
        <v>795</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AD32-70A0-4DBC-914C-EB4D427028F0}">
  <dimension ref="A1:AD20"/>
  <sheetViews>
    <sheetView workbookViewId="0"/>
  </sheetViews>
  <sheetFormatPr defaultRowHeight="14.4" x14ac:dyDescent="0.3"/>
  <cols>
    <col min="1" max="1" width="14.44140625" style="30" bestFit="1" customWidth="1"/>
    <col min="2" max="10" width="9.5546875" style="30" customWidth="1"/>
    <col min="11" max="16384" width="8.88671875" style="30"/>
  </cols>
  <sheetData>
    <row r="1" spans="1:30" x14ac:dyDescent="0.3">
      <c r="A1" s="113" t="s">
        <v>810</v>
      </c>
    </row>
    <row r="2" spans="1:30" ht="15" thickBot="1" x14ac:dyDescent="0.35"/>
    <row r="3" spans="1:30" ht="16.05" customHeight="1" x14ac:dyDescent="0.3">
      <c r="A3" s="1206"/>
      <c r="B3" s="1207" t="s">
        <v>122</v>
      </c>
      <c r="C3" s="1207" t="s">
        <v>123</v>
      </c>
      <c r="D3" s="1207" t="s">
        <v>124</v>
      </c>
      <c r="E3" s="1207" t="s">
        <v>125</v>
      </c>
      <c r="F3" s="1207" t="s">
        <v>126</v>
      </c>
      <c r="G3" s="1207" t="s">
        <v>127</v>
      </c>
      <c r="H3" s="1207" t="s">
        <v>128</v>
      </c>
      <c r="I3" s="1207" t="s">
        <v>129</v>
      </c>
      <c r="J3" s="1207" t="s">
        <v>130</v>
      </c>
      <c r="K3" s="1208" t="s">
        <v>354</v>
      </c>
      <c r="L3" s="1208" t="s">
        <v>355</v>
      </c>
      <c r="M3" s="1209" t="s">
        <v>674</v>
      </c>
    </row>
    <row r="4" spans="1:30" ht="16.95" customHeight="1" x14ac:dyDescent="0.3">
      <c r="A4" s="1210" t="s">
        <v>808</v>
      </c>
      <c r="B4" s="1211">
        <v>1853</v>
      </c>
      <c r="C4" s="1211">
        <v>1762</v>
      </c>
      <c r="D4" s="1211">
        <v>1681</v>
      </c>
      <c r="E4" s="1211">
        <v>1727</v>
      </c>
      <c r="F4" s="1211">
        <v>1421</v>
      </c>
      <c r="G4" s="1211">
        <v>1520</v>
      </c>
      <c r="H4" s="1211">
        <v>1028</v>
      </c>
      <c r="I4" s="1211">
        <v>1550</v>
      </c>
      <c r="J4" s="1211">
        <v>1508</v>
      </c>
      <c r="K4" s="1212">
        <v>1059</v>
      </c>
      <c r="L4" s="1212">
        <v>1931</v>
      </c>
      <c r="M4" s="1213">
        <v>1647</v>
      </c>
    </row>
    <row r="5" spans="1:30" ht="16.95" customHeight="1" x14ac:dyDescent="0.3">
      <c r="A5" s="1214" t="s">
        <v>809</v>
      </c>
      <c r="B5" s="1215">
        <v>744</v>
      </c>
      <c r="C5" s="1215">
        <v>1017</v>
      </c>
      <c r="D5" s="1215">
        <v>949</v>
      </c>
      <c r="E5" s="1215">
        <v>1136</v>
      </c>
      <c r="F5" s="1215">
        <v>1191</v>
      </c>
      <c r="G5" s="1215">
        <v>1205</v>
      </c>
      <c r="H5" s="1215">
        <v>1010</v>
      </c>
      <c r="I5" s="1215">
        <v>1673</v>
      </c>
      <c r="J5" s="1215">
        <v>2338</v>
      </c>
      <c r="K5" s="1212">
        <v>1541</v>
      </c>
      <c r="L5" s="1212">
        <v>1818</v>
      </c>
      <c r="M5" s="1213">
        <v>1871</v>
      </c>
    </row>
    <row r="6" spans="1:30" ht="15" thickBot="1" x14ac:dyDescent="0.35">
      <c r="A6" s="1216" t="s">
        <v>5</v>
      </c>
      <c r="B6" s="1217">
        <v>2597</v>
      </c>
      <c r="C6" s="1217">
        <v>2779</v>
      </c>
      <c r="D6" s="1217">
        <v>2630</v>
      </c>
      <c r="E6" s="1217">
        <v>2863</v>
      </c>
      <c r="F6" s="1217">
        <v>2612</v>
      </c>
      <c r="G6" s="1217">
        <v>2725</v>
      </c>
      <c r="H6" s="1217">
        <v>2038</v>
      </c>
      <c r="I6" s="1217">
        <v>3223</v>
      </c>
      <c r="J6" s="1217">
        <v>3846</v>
      </c>
      <c r="K6" s="1218">
        <v>2600</v>
      </c>
      <c r="L6" s="1218">
        <v>3749</v>
      </c>
      <c r="M6" s="1219">
        <v>3518</v>
      </c>
    </row>
    <row r="10" spans="1:30" s="961" customFormat="1" ht="13.8" x14ac:dyDescent="0.3">
      <c r="A10" s="961" t="s">
        <v>793</v>
      </c>
      <c r="V10" s="678"/>
      <c r="W10" s="678"/>
      <c r="X10" s="678"/>
      <c r="Y10" s="678"/>
      <c r="Z10" s="678"/>
      <c r="AA10" s="678"/>
      <c r="AB10" s="678"/>
      <c r="AC10" s="678"/>
      <c r="AD10" s="678"/>
    </row>
    <row r="11" spans="1:30" s="961" customFormat="1" ht="13.8" x14ac:dyDescent="0.3">
      <c r="A11" s="961" t="s">
        <v>794</v>
      </c>
      <c r="V11" s="678"/>
      <c r="W11" s="678"/>
      <c r="X11" s="678"/>
      <c r="Y11" s="678"/>
      <c r="Z11" s="678"/>
      <c r="AA11" s="678"/>
      <c r="AB11" s="678"/>
      <c r="AC11" s="678"/>
      <c r="AD11" s="678"/>
    </row>
    <row r="12" spans="1:30" s="961" customFormat="1" ht="13.8" x14ac:dyDescent="0.3">
      <c r="A12" s="961" t="s">
        <v>795</v>
      </c>
    </row>
    <row r="14" spans="1:30" x14ac:dyDescent="0.3">
      <c r="N14" s="1220"/>
    </row>
    <row r="15" spans="1:30" x14ac:dyDescent="0.3">
      <c r="N15" s="1220"/>
    </row>
    <row r="16" spans="1:30" x14ac:dyDescent="0.3">
      <c r="N16" s="1220"/>
    </row>
    <row r="17" spans="14:14" x14ac:dyDescent="0.3">
      <c r="N17" s="1220"/>
    </row>
    <row r="18" spans="14:14" x14ac:dyDescent="0.3">
      <c r="N18" s="1220"/>
    </row>
    <row r="19" spans="14:14" x14ac:dyDescent="0.3">
      <c r="N19" s="1220"/>
    </row>
    <row r="20" spans="14:14" x14ac:dyDescent="0.3">
      <c r="N20" s="1220"/>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A4359-029E-4BC7-ADDC-020140EEF0A4}">
  <dimension ref="A1:AE12"/>
  <sheetViews>
    <sheetView workbookViewId="0">
      <selection activeCell="A19" sqref="A19"/>
    </sheetView>
  </sheetViews>
  <sheetFormatPr defaultRowHeight="14.4" x14ac:dyDescent="0.3"/>
  <cols>
    <col min="1" max="1" width="15.21875" style="30" customWidth="1"/>
    <col min="2" max="10" width="9.5546875" style="30" customWidth="1"/>
    <col min="11" max="16384" width="8.88671875" style="30"/>
  </cols>
  <sheetData>
    <row r="1" spans="1:31" x14ac:dyDescent="0.3">
      <c r="A1" s="113" t="s">
        <v>811</v>
      </c>
    </row>
    <row r="2" spans="1:31" ht="15" thickBot="1" x14ac:dyDescent="0.35"/>
    <row r="3" spans="1:31" ht="16.05" customHeight="1" x14ac:dyDescent="0.3">
      <c r="A3" s="1221"/>
      <c r="B3" s="1222" t="s">
        <v>122</v>
      </c>
      <c r="C3" s="1222" t="s">
        <v>123</v>
      </c>
      <c r="D3" s="1222" t="s">
        <v>124</v>
      </c>
      <c r="E3" s="1222" t="s">
        <v>125</v>
      </c>
      <c r="F3" s="1222" t="s">
        <v>126</v>
      </c>
      <c r="G3" s="1222" t="s">
        <v>127</v>
      </c>
      <c r="H3" s="1222" t="s">
        <v>128</v>
      </c>
      <c r="I3" s="1222" t="s">
        <v>129</v>
      </c>
      <c r="J3" s="1222" t="s">
        <v>130</v>
      </c>
      <c r="K3" s="1223" t="s">
        <v>354</v>
      </c>
      <c r="L3" s="1223" t="s">
        <v>355</v>
      </c>
      <c r="M3" s="1224" t="s">
        <v>674</v>
      </c>
    </row>
    <row r="4" spans="1:31" x14ac:dyDescent="0.3">
      <c r="A4" s="1225" t="s">
        <v>304</v>
      </c>
      <c r="B4" s="1226">
        <v>1966</v>
      </c>
      <c r="C4" s="1226">
        <v>1976</v>
      </c>
      <c r="D4" s="1226">
        <v>1984</v>
      </c>
      <c r="E4" s="1226">
        <v>2218</v>
      </c>
      <c r="F4" s="1226">
        <v>1802</v>
      </c>
      <c r="G4" s="1226">
        <v>1798</v>
      </c>
      <c r="H4" s="1226">
        <v>1255</v>
      </c>
      <c r="I4" s="1226">
        <v>2413</v>
      </c>
      <c r="J4" s="1226">
        <v>2331</v>
      </c>
      <c r="K4" s="1227">
        <v>1300</v>
      </c>
      <c r="L4" s="1227">
        <v>2342</v>
      </c>
      <c r="M4" s="1228">
        <v>2068</v>
      </c>
    </row>
    <row r="5" spans="1:31" ht="16.95" customHeight="1" x14ac:dyDescent="0.3">
      <c r="A5" s="1229" t="s">
        <v>305</v>
      </c>
      <c r="B5" s="1230">
        <v>631</v>
      </c>
      <c r="C5" s="1230">
        <v>803</v>
      </c>
      <c r="D5" s="1230">
        <v>646</v>
      </c>
      <c r="E5" s="1230">
        <v>645</v>
      </c>
      <c r="F5" s="1230">
        <v>810</v>
      </c>
      <c r="G5" s="1230">
        <v>927</v>
      </c>
      <c r="H5" s="1230">
        <v>783</v>
      </c>
      <c r="I5" s="1230">
        <v>810</v>
      </c>
      <c r="J5" s="1230">
        <v>1515</v>
      </c>
      <c r="K5" s="1227">
        <v>1300</v>
      </c>
      <c r="L5" s="1227">
        <v>1407</v>
      </c>
      <c r="M5" s="1228">
        <v>1450</v>
      </c>
    </row>
    <row r="6" spans="1:31" ht="15" thickBot="1" x14ac:dyDescent="0.35">
      <c r="A6" s="1231" t="s">
        <v>5</v>
      </c>
      <c r="B6" s="1232">
        <v>2597</v>
      </c>
      <c r="C6" s="1232">
        <v>2779</v>
      </c>
      <c r="D6" s="1232">
        <v>2630</v>
      </c>
      <c r="E6" s="1232">
        <v>2863</v>
      </c>
      <c r="F6" s="1232">
        <v>2612</v>
      </c>
      <c r="G6" s="1232">
        <v>2725</v>
      </c>
      <c r="H6" s="1232">
        <v>2038</v>
      </c>
      <c r="I6" s="1232">
        <v>3223</v>
      </c>
      <c r="J6" s="1232">
        <v>3846</v>
      </c>
      <c r="K6" s="1233">
        <v>2600</v>
      </c>
      <c r="L6" s="1233">
        <v>3749</v>
      </c>
      <c r="M6" s="1234">
        <v>3518</v>
      </c>
    </row>
    <row r="10" spans="1:31" s="961" customFormat="1" ht="13.8" x14ac:dyDescent="0.3">
      <c r="A10" s="961" t="s">
        <v>793</v>
      </c>
      <c r="W10" s="678"/>
      <c r="X10" s="678"/>
      <c r="Y10" s="678"/>
      <c r="Z10" s="678"/>
      <c r="AA10" s="678"/>
      <c r="AB10" s="678"/>
      <c r="AC10" s="678"/>
      <c r="AD10" s="678"/>
      <c r="AE10" s="678"/>
    </row>
    <row r="11" spans="1:31" s="961" customFormat="1" ht="13.8" x14ac:dyDescent="0.3">
      <c r="A11" s="961" t="s">
        <v>794</v>
      </c>
      <c r="W11" s="678"/>
      <c r="X11" s="678"/>
      <c r="Y11" s="678"/>
      <c r="Z11" s="678"/>
      <c r="AA11" s="678"/>
      <c r="AB11" s="678"/>
      <c r="AC11" s="678"/>
      <c r="AD11" s="678"/>
      <c r="AE11" s="678"/>
    </row>
    <row r="12" spans="1:31" s="961" customFormat="1" ht="13.8" x14ac:dyDescent="0.3">
      <c r="A12" s="961" t="s">
        <v>795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22BB-7956-445D-803B-40FBDAED5ECB}">
  <dimension ref="A1:AE13"/>
  <sheetViews>
    <sheetView workbookViewId="0"/>
  </sheetViews>
  <sheetFormatPr defaultRowHeight="14.4" x14ac:dyDescent="0.3"/>
  <cols>
    <col min="1" max="1" width="13.33203125" style="30" customWidth="1"/>
    <col min="2" max="10" width="9.5546875" style="30" customWidth="1"/>
    <col min="11" max="16384" width="8.88671875" style="30"/>
  </cols>
  <sheetData>
    <row r="1" spans="1:31" x14ac:dyDescent="0.3">
      <c r="A1" s="113" t="s">
        <v>813</v>
      </c>
    </row>
    <row r="2" spans="1:31" ht="15" thickBot="1" x14ac:dyDescent="0.35"/>
    <row r="3" spans="1:31" x14ac:dyDescent="0.3">
      <c r="A3" s="1235"/>
      <c r="B3" s="1236" t="s">
        <v>122</v>
      </c>
      <c r="C3" s="1237" t="s">
        <v>123</v>
      </c>
      <c r="D3" s="1237" t="s">
        <v>124</v>
      </c>
      <c r="E3" s="1237" t="s">
        <v>125</v>
      </c>
      <c r="F3" s="1237" t="s">
        <v>126</v>
      </c>
      <c r="G3" s="1237" t="s">
        <v>127</v>
      </c>
      <c r="H3" s="1237" t="s">
        <v>128</v>
      </c>
      <c r="I3" s="1237" t="s">
        <v>129</v>
      </c>
      <c r="J3" s="1237" t="s">
        <v>130</v>
      </c>
      <c r="K3" s="1123" t="s">
        <v>354</v>
      </c>
      <c r="L3" s="1123" t="s">
        <v>355</v>
      </c>
      <c r="M3" s="1124" t="s">
        <v>674</v>
      </c>
    </row>
    <row r="4" spans="1:31" x14ac:dyDescent="0.3">
      <c r="A4" s="1238" t="s">
        <v>176</v>
      </c>
      <c r="B4" s="1239">
        <v>1110</v>
      </c>
      <c r="C4" s="1240">
        <v>1190</v>
      </c>
      <c r="D4" s="1240">
        <v>1475</v>
      </c>
      <c r="E4" s="1240">
        <v>1492</v>
      </c>
      <c r="F4" s="1240">
        <v>1390</v>
      </c>
      <c r="G4" s="1240">
        <v>1379</v>
      </c>
      <c r="H4" s="1240">
        <v>1232</v>
      </c>
      <c r="I4" s="1240">
        <v>1039</v>
      </c>
      <c r="J4" s="1240">
        <v>1329</v>
      </c>
      <c r="K4" s="1127">
        <v>1448</v>
      </c>
      <c r="L4" s="1127">
        <v>1620</v>
      </c>
      <c r="M4" s="1128">
        <v>1502</v>
      </c>
    </row>
    <row r="5" spans="1:31" x14ac:dyDescent="0.3">
      <c r="A5" s="1241" t="s">
        <v>177</v>
      </c>
      <c r="B5" s="1242">
        <v>1336</v>
      </c>
      <c r="C5" s="1243">
        <v>1320</v>
      </c>
      <c r="D5" s="1243">
        <v>1612</v>
      </c>
      <c r="E5" s="1243">
        <v>1623</v>
      </c>
      <c r="F5" s="1243">
        <v>1337</v>
      </c>
      <c r="G5" s="1243">
        <v>1342</v>
      </c>
      <c r="H5" s="1243">
        <v>944</v>
      </c>
      <c r="I5" s="1243">
        <v>1018</v>
      </c>
      <c r="J5" s="1243">
        <v>1136</v>
      </c>
      <c r="K5" s="1127">
        <v>891</v>
      </c>
      <c r="L5" s="1127">
        <v>857</v>
      </c>
      <c r="M5" s="1128">
        <v>838</v>
      </c>
    </row>
    <row r="6" spans="1:31" x14ac:dyDescent="0.3">
      <c r="A6" s="1241" t="s">
        <v>178</v>
      </c>
      <c r="B6" s="1242">
        <v>106</v>
      </c>
      <c r="C6" s="1243">
        <v>119</v>
      </c>
      <c r="D6" s="1243">
        <v>298</v>
      </c>
      <c r="E6" s="1243">
        <v>465</v>
      </c>
      <c r="F6" s="1243">
        <v>309</v>
      </c>
      <c r="G6" s="1243">
        <v>365</v>
      </c>
      <c r="H6" s="1243">
        <v>237</v>
      </c>
      <c r="I6" s="1243">
        <v>461</v>
      </c>
      <c r="J6" s="1243">
        <v>418</v>
      </c>
      <c r="K6" s="1127">
        <v>191</v>
      </c>
      <c r="L6" s="1127">
        <v>1294</v>
      </c>
      <c r="M6" s="1128">
        <v>1447</v>
      </c>
    </row>
    <row r="7" spans="1:31" ht="15" thickBot="1" x14ac:dyDescent="0.35">
      <c r="A7" s="1244" t="s">
        <v>5</v>
      </c>
      <c r="B7" s="1245">
        <v>2552</v>
      </c>
      <c r="C7" s="1246">
        <v>2629</v>
      </c>
      <c r="D7" s="1246">
        <v>3385</v>
      </c>
      <c r="E7" s="1246">
        <v>3580</v>
      </c>
      <c r="F7" s="1246">
        <v>3036</v>
      </c>
      <c r="G7" s="1246">
        <v>3086</v>
      </c>
      <c r="H7" s="1246">
        <v>2413</v>
      </c>
      <c r="I7" s="1246">
        <v>2518</v>
      </c>
      <c r="J7" s="1246">
        <v>2883</v>
      </c>
      <c r="K7" s="1133">
        <v>2530</v>
      </c>
      <c r="L7" s="1133">
        <v>3771</v>
      </c>
      <c r="M7" s="1134">
        <v>3787</v>
      </c>
    </row>
    <row r="11" spans="1:31" s="961" customFormat="1" ht="13.8" x14ac:dyDescent="0.3">
      <c r="A11" s="961" t="s">
        <v>793</v>
      </c>
      <c r="W11" s="678"/>
      <c r="X11" s="678"/>
      <c r="Y11" s="678"/>
      <c r="Z11" s="678"/>
      <c r="AA11" s="678"/>
      <c r="AB11" s="678"/>
      <c r="AC11" s="678"/>
      <c r="AD11" s="678"/>
      <c r="AE11" s="678"/>
    </row>
    <row r="12" spans="1:31" s="961" customFormat="1" ht="13.8" x14ac:dyDescent="0.3">
      <c r="A12" s="961" t="s">
        <v>794</v>
      </c>
      <c r="W12" s="678"/>
      <c r="X12" s="678"/>
      <c r="Y12" s="678"/>
      <c r="Z12" s="678"/>
      <c r="AA12" s="678"/>
      <c r="AB12" s="678"/>
      <c r="AC12" s="678"/>
      <c r="AD12" s="678"/>
      <c r="AE12" s="678"/>
    </row>
    <row r="13" spans="1:31" s="961" customFormat="1" ht="13.8" x14ac:dyDescent="0.3">
      <c r="A13" s="961" t="s">
        <v>795</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21D-31E1-42C5-B9EA-467722C24C7E}">
  <dimension ref="A1:Q22"/>
  <sheetViews>
    <sheetView workbookViewId="0"/>
  </sheetViews>
  <sheetFormatPr defaultRowHeight="14.4" x14ac:dyDescent="0.3"/>
  <cols>
    <col min="1" max="1" width="22.6640625" style="30" customWidth="1"/>
    <col min="2" max="10" width="9.5546875" style="30" customWidth="1"/>
    <col min="11" max="16384" width="8.88671875" style="30"/>
  </cols>
  <sheetData>
    <row r="1" spans="1:13" x14ac:dyDescent="0.3">
      <c r="A1" s="113" t="s">
        <v>814</v>
      </c>
    </row>
    <row r="2" spans="1:13" ht="15" thickBot="1" x14ac:dyDescent="0.35"/>
    <row r="3" spans="1:13" ht="16.05" customHeight="1" x14ac:dyDescent="0.3">
      <c r="A3" s="1247"/>
      <c r="B3" s="1248" t="s">
        <v>122</v>
      </c>
      <c r="C3" s="1249" t="s">
        <v>123</v>
      </c>
      <c r="D3" s="1249" t="s">
        <v>124</v>
      </c>
      <c r="E3" s="1249" t="s">
        <v>125</v>
      </c>
      <c r="F3" s="1249" t="s">
        <v>126</v>
      </c>
      <c r="G3" s="1249" t="s">
        <v>127</v>
      </c>
      <c r="H3" s="1249" t="s">
        <v>128</v>
      </c>
      <c r="I3" s="1249" t="s">
        <v>129</v>
      </c>
      <c r="J3" s="1249" t="s">
        <v>130</v>
      </c>
      <c r="K3" s="1250" t="s">
        <v>354</v>
      </c>
      <c r="L3" s="1250" t="s">
        <v>355</v>
      </c>
      <c r="M3" s="1251" t="s">
        <v>674</v>
      </c>
    </row>
    <row r="4" spans="1:13" ht="22.8" x14ac:dyDescent="0.3">
      <c r="A4" s="1252" t="s">
        <v>185</v>
      </c>
      <c r="B4" s="1253">
        <v>226</v>
      </c>
      <c r="C4" s="1254">
        <v>190</v>
      </c>
      <c r="D4" s="1254">
        <v>284</v>
      </c>
      <c r="E4" s="1254">
        <v>266</v>
      </c>
      <c r="F4" s="1254">
        <v>212</v>
      </c>
      <c r="G4" s="1254">
        <v>252</v>
      </c>
      <c r="H4" s="1254">
        <v>169</v>
      </c>
      <c r="I4" s="1254">
        <v>158</v>
      </c>
      <c r="J4" s="1254">
        <v>179</v>
      </c>
      <c r="K4" s="1255">
        <v>182</v>
      </c>
      <c r="L4" s="1255">
        <v>273</v>
      </c>
      <c r="M4" s="1256">
        <v>349</v>
      </c>
    </row>
    <row r="5" spans="1:13" x14ac:dyDescent="0.3">
      <c r="A5" s="1252" t="s">
        <v>186</v>
      </c>
      <c r="B5" s="1253">
        <v>169</v>
      </c>
      <c r="C5" s="1254">
        <v>189</v>
      </c>
      <c r="D5" s="1254">
        <v>213</v>
      </c>
      <c r="E5" s="1254">
        <v>220</v>
      </c>
      <c r="F5" s="1254">
        <v>206</v>
      </c>
      <c r="G5" s="1254">
        <v>201</v>
      </c>
      <c r="H5" s="1254">
        <v>160</v>
      </c>
      <c r="I5" s="1254">
        <v>178</v>
      </c>
      <c r="J5" s="1254">
        <v>222</v>
      </c>
      <c r="K5" s="1255">
        <v>212</v>
      </c>
      <c r="L5" s="1255">
        <v>306</v>
      </c>
      <c r="M5" s="1256">
        <v>258</v>
      </c>
    </row>
    <row r="6" spans="1:13" ht="22.8" x14ac:dyDescent="0.3">
      <c r="A6" s="1252" t="s">
        <v>187</v>
      </c>
      <c r="B6" s="1253">
        <v>231</v>
      </c>
      <c r="C6" s="1253">
        <v>298</v>
      </c>
      <c r="D6" s="1253">
        <v>318</v>
      </c>
      <c r="E6" s="1253">
        <v>317</v>
      </c>
      <c r="F6" s="1253">
        <v>324</v>
      </c>
      <c r="G6" s="1253">
        <v>280</v>
      </c>
      <c r="H6" s="1253">
        <v>263</v>
      </c>
      <c r="I6" s="1253">
        <v>281</v>
      </c>
      <c r="J6" s="1253">
        <v>364</v>
      </c>
      <c r="K6" s="1255">
        <v>316</v>
      </c>
      <c r="L6" s="1255">
        <v>463</v>
      </c>
      <c r="M6" s="1256">
        <v>424</v>
      </c>
    </row>
    <row r="7" spans="1:13" ht="16.95" customHeight="1" x14ac:dyDescent="0.3">
      <c r="A7" s="1252" t="s">
        <v>188</v>
      </c>
      <c r="B7" s="1253">
        <v>475</v>
      </c>
      <c r="C7" s="1254">
        <v>491</v>
      </c>
      <c r="D7" s="1254">
        <v>523</v>
      </c>
      <c r="E7" s="1254">
        <v>610</v>
      </c>
      <c r="F7" s="1254">
        <v>514</v>
      </c>
      <c r="G7" s="1254">
        <v>451</v>
      </c>
      <c r="H7" s="1254">
        <v>362</v>
      </c>
      <c r="I7" s="1254">
        <v>367</v>
      </c>
      <c r="J7" s="1254">
        <v>408</v>
      </c>
      <c r="K7" s="1255">
        <v>295</v>
      </c>
      <c r="L7" s="1255">
        <v>564</v>
      </c>
      <c r="M7" s="1256">
        <v>665</v>
      </c>
    </row>
    <row r="8" spans="1:13" ht="22.8" x14ac:dyDescent="0.3">
      <c r="A8" s="1252" t="s">
        <v>189</v>
      </c>
      <c r="B8" s="1253">
        <v>135</v>
      </c>
      <c r="C8" s="1254">
        <v>187</v>
      </c>
      <c r="D8" s="1254">
        <v>278</v>
      </c>
      <c r="E8" s="1254">
        <v>290</v>
      </c>
      <c r="F8" s="1254">
        <v>208</v>
      </c>
      <c r="G8" s="1254">
        <v>271</v>
      </c>
      <c r="H8" s="1254">
        <v>181</v>
      </c>
      <c r="I8" s="1254">
        <v>152</v>
      </c>
      <c r="J8" s="1254">
        <v>229</v>
      </c>
      <c r="K8" s="1255">
        <v>161</v>
      </c>
      <c r="L8" s="1255">
        <v>247</v>
      </c>
      <c r="M8" s="1256">
        <v>240</v>
      </c>
    </row>
    <row r="9" spans="1:13" ht="22.8" x14ac:dyDescent="0.3">
      <c r="A9" s="1252" t="s">
        <v>190</v>
      </c>
      <c r="B9" s="1253">
        <v>218</v>
      </c>
      <c r="C9" s="1254">
        <v>215</v>
      </c>
      <c r="D9" s="1254">
        <v>321</v>
      </c>
      <c r="E9" s="1254">
        <v>472</v>
      </c>
      <c r="F9" s="1254">
        <v>300</v>
      </c>
      <c r="G9" s="1254">
        <v>296</v>
      </c>
      <c r="H9" s="1254">
        <v>217</v>
      </c>
      <c r="I9" s="1254">
        <v>274</v>
      </c>
      <c r="J9" s="1254">
        <v>289</v>
      </c>
      <c r="K9" s="1255">
        <v>211</v>
      </c>
      <c r="L9" s="1255">
        <v>319</v>
      </c>
      <c r="M9" s="1256">
        <v>349</v>
      </c>
    </row>
    <row r="10" spans="1:13" x14ac:dyDescent="0.3">
      <c r="A10" s="1252" t="s">
        <v>191</v>
      </c>
      <c r="B10" s="1253">
        <v>197</v>
      </c>
      <c r="C10" s="1254">
        <v>202</v>
      </c>
      <c r="D10" s="1254">
        <v>256</v>
      </c>
      <c r="E10" s="1254">
        <v>253</v>
      </c>
      <c r="F10" s="1254">
        <v>236</v>
      </c>
      <c r="G10" s="1254">
        <v>233</v>
      </c>
      <c r="H10" s="1254">
        <v>198</v>
      </c>
      <c r="I10" s="1254">
        <v>257</v>
      </c>
      <c r="J10" s="1254">
        <v>226</v>
      </c>
      <c r="K10" s="1255">
        <v>237</v>
      </c>
      <c r="L10" s="1255">
        <v>290</v>
      </c>
      <c r="M10" s="1256">
        <v>343</v>
      </c>
    </row>
    <row r="11" spans="1:13" ht="22.8" x14ac:dyDescent="0.3">
      <c r="A11" s="1252" t="s">
        <v>192</v>
      </c>
      <c r="B11" s="1253">
        <v>167</v>
      </c>
      <c r="C11" s="1254">
        <v>155</v>
      </c>
      <c r="D11" s="1254">
        <v>204</v>
      </c>
      <c r="E11" s="1254">
        <v>215</v>
      </c>
      <c r="F11" s="1254">
        <v>205</v>
      </c>
      <c r="G11" s="1254">
        <v>176</v>
      </c>
      <c r="H11" s="1254">
        <v>145</v>
      </c>
      <c r="I11" s="1254">
        <v>154</v>
      </c>
      <c r="J11" s="1254">
        <v>166</v>
      </c>
      <c r="K11" s="1255">
        <v>152</v>
      </c>
      <c r="L11" s="1255">
        <v>272</v>
      </c>
      <c r="M11" s="1256">
        <v>199</v>
      </c>
    </row>
    <row r="12" spans="1:13" x14ac:dyDescent="0.3">
      <c r="A12" s="1252" t="s">
        <v>193</v>
      </c>
      <c r="B12" s="1253">
        <v>243</v>
      </c>
      <c r="C12" s="1254">
        <v>211</v>
      </c>
      <c r="D12" s="1254">
        <v>307</v>
      </c>
      <c r="E12" s="1254">
        <v>298</v>
      </c>
      <c r="F12" s="1254">
        <v>217</v>
      </c>
      <c r="G12" s="1254">
        <v>264</v>
      </c>
      <c r="H12" s="1254">
        <v>196</v>
      </c>
      <c r="I12" s="1254">
        <v>128</v>
      </c>
      <c r="J12" s="1254">
        <v>197</v>
      </c>
      <c r="K12" s="1255">
        <v>175</v>
      </c>
      <c r="L12" s="1255">
        <v>232</v>
      </c>
      <c r="M12" s="1256">
        <v>268</v>
      </c>
    </row>
    <row r="13" spans="1:13" x14ac:dyDescent="0.3">
      <c r="A13" s="1252" t="s">
        <v>194</v>
      </c>
      <c r="B13" s="1253">
        <v>212</v>
      </c>
      <c r="C13" s="1254">
        <v>217</v>
      </c>
      <c r="D13" s="1254">
        <v>344</v>
      </c>
      <c r="E13" s="1254">
        <v>328</v>
      </c>
      <c r="F13" s="1254">
        <v>315</v>
      </c>
      <c r="G13" s="1254">
        <v>358</v>
      </c>
      <c r="H13" s="1254">
        <v>247</v>
      </c>
      <c r="I13" s="1254">
        <v>278</v>
      </c>
      <c r="J13" s="1254">
        <v>281</v>
      </c>
      <c r="K13" s="1255">
        <v>314</v>
      </c>
      <c r="L13" s="1255">
        <v>386</v>
      </c>
      <c r="M13" s="1256">
        <v>325</v>
      </c>
    </row>
    <row r="14" spans="1:13" ht="22.8" x14ac:dyDescent="0.3">
      <c r="A14" s="1252" t="s">
        <v>195</v>
      </c>
      <c r="B14" s="1253">
        <v>249</v>
      </c>
      <c r="C14" s="1254">
        <v>250</v>
      </c>
      <c r="D14" s="1254">
        <v>316</v>
      </c>
      <c r="E14" s="1254">
        <v>283</v>
      </c>
      <c r="F14" s="1254">
        <v>272</v>
      </c>
      <c r="G14" s="1254">
        <v>289</v>
      </c>
      <c r="H14" s="1254">
        <v>258</v>
      </c>
      <c r="I14" s="1254">
        <v>270</v>
      </c>
      <c r="J14" s="1254">
        <v>294</v>
      </c>
      <c r="K14" s="1255">
        <v>257</v>
      </c>
      <c r="L14" s="1255">
        <v>389</v>
      </c>
      <c r="M14" s="1256">
        <v>342</v>
      </c>
    </row>
    <row r="15" spans="1:13" x14ac:dyDescent="0.3">
      <c r="A15" s="1252" t="s">
        <v>429</v>
      </c>
      <c r="B15" s="1257">
        <v>30</v>
      </c>
      <c r="C15" s="1258">
        <v>24</v>
      </c>
      <c r="D15" s="1258">
        <v>21</v>
      </c>
      <c r="E15" s="1258">
        <v>28</v>
      </c>
      <c r="F15" s="1258">
        <v>27</v>
      </c>
      <c r="G15" s="1258">
        <v>15</v>
      </c>
      <c r="H15" s="1258">
        <v>17</v>
      </c>
      <c r="I15" s="1258">
        <v>21</v>
      </c>
      <c r="J15" s="1258">
        <v>28</v>
      </c>
      <c r="K15" s="1255">
        <v>18</v>
      </c>
      <c r="L15" s="1255">
        <v>30</v>
      </c>
      <c r="M15" s="1256">
        <v>25</v>
      </c>
    </row>
    <row r="16" spans="1:13" ht="15" thickBot="1" x14ac:dyDescent="0.35">
      <c r="A16" s="1259" t="s">
        <v>197</v>
      </c>
      <c r="B16" s="1260">
        <v>2552</v>
      </c>
      <c r="C16" s="1261">
        <v>2629</v>
      </c>
      <c r="D16" s="1261">
        <v>3385</v>
      </c>
      <c r="E16" s="1261">
        <v>3580</v>
      </c>
      <c r="F16" s="1261">
        <v>3036</v>
      </c>
      <c r="G16" s="1261">
        <v>3086</v>
      </c>
      <c r="H16" s="1261">
        <v>2413</v>
      </c>
      <c r="I16" s="1261">
        <v>2518</v>
      </c>
      <c r="J16" s="1261">
        <v>2883</v>
      </c>
      <c r="K16" s="1262">
        <v>2530</v>
      </c>
      <c r="L16" s="1262">
        <v>3771</v>
      </c>
      <c r="M16" s="1263">
        <v>3787</v>
      </c>
    </row>
    <row r="20" spans="1:17" s="961" customFormat="1" ht="13.8" x14ac:dyDescent="0.3">
      <c r="A20" s="961" t="s">
        <v>793</v>
      </c>
      <c r="O20" s="678"/>
      <c r="P20" s="678"/>
      <c r="Q20" s="678"/>
    </row>
    <row r="21" spans="1:17" s="961" customFormat="1" ht="13.8" x14ac:dyDescent="0.3">
      <c r="A21" s="961" t="s">
        <v>794</v>
      </c>
      <c r="O21" s="678"/>
      <c r="P21" s="678"/>
      <c r="Q21" s="678"/>
    </row>
    <row r="22" spans="1:17" s="961" customFormat="1" ht="13.8" x14ac:dyDescent="0.3">
      <c r="A22" s="961" t="s">
        <v>795</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184F-492D-4E38-B426-8799E05B8D59}">
  <dimension ref="A1:Q13"/>
  <sheetViews>
    <sheetView workbookViewId="0"/>
  </sheetViews>
  <sheetFormatPr defaultRowHeight="14.4" x14ac:dyDescent="0.3"/>
  <cols>
    <col min="1" max="1" width="10.21875" style="30" bestFit="1" customWidth="1"/>
    <col min="2" max="10" width="9.5546875" style="30" customWidth="1"/>
    <col min="11" max="16384" width="8.88671875" style="30"/>
  </cols>
  <sheetData>
    <row r="1" spans="1:17" x14ac:dyDescent="0.3">
      <c r="A1" s="113" t="s">
        <v>815</v>
      </c>
    </row>
    <row r="2" spans="1:17" ht="15" thickBot="1" x14ac:dyDescent="0.35"/>
    <row r="3" spans="1:17" x14ac:dyDescent="0.3">
      <c r="A3" s="1264"/>
      <c r="B3" s="1265" t="s">
        <v>122</v>
      </c>
      <c r="C3" s="1266" t="s">
        <v>123</v>
      </c>
      <c r="D3" s="1266" t="s">
        <v>124</v>
      </c>
      <c r="E3" s="1266" t="s">
        <v>125</v>
      </c>
      <c r="F3" s="1266" t="s">
        <v>126</v>
      </c>
      <c r="G3" s="1266" t="s">
        <v>127</v>
      </c>
      <c r="H3" s="1266" t="s">
        <v>128</v>
      </c>
      <c r="I3" s="1266" t="s">
        <v>129</v>
      </c>
      <c r="J3" s="1266" t="s">
        <v>130</v>
      </c>
      <c r="K3" s="1151" t="s">
        <v>354</v>
      </c>
      <c r="L3" s="1151" t="s">
        <v>355</v>
      </c>
      <c r="M3" s="1152" t="s">
        <v>674</v>
      </c>
    </row>
    <row r="4" spans="1:17" x14ac:dyDescent="0.3">
      <c r="A4" s="1267" t="s">
        <v>797</v>
      </c>
      <c r="B4" s="1268">
        <v>1449</v>
      </c>
      <c r="C4" s="1269">
        <v>1508</v>
      </c>
      <c r="D4" s="1269">
        <v>1893</v>
      </c>
      <c r="E4" s="1269">
        <v>2093</v>
      </c>
      <c r="F4" s="1269">
        <v>1790</v>
      </c>
      <c r="G4" s="1269">
        <v>1784</v>
      </c>
      <c r="H4" s="1269">
        <v>1344</v>
      </c>
      <c r="I4" s="1269">
        <v>1343</v>
      </c>
      <c r="J4" s="1269">
        <v>1596</v>
      </c>
      <c r="K4" s="1155">
        <v>1320</v>
      </c>
      <c r="L4" s="1155">
        <v>2109</v>
      </c>
      <c r="M4" s="1156">
        <v>2306</v>
      </c>
    </row>
    <row r="5" spans="1:17" x14ac:dyDescent="0.3">
      <c r="A5" s="1267" t="s">
        <v>798</v>
      </c>
      <c r="B5" s="1268">
        <v>1073</v>
      </c>
      <c r="C5" s="1269">
        <v>1098</v>
      </c>
      <c r="D5" s="1269">
        <v>1471</v>
      </c>
      <c r="E5" s="1269">
        <v>1459</v>
      </c>
      <c r="F5" s="1269">
        <v>1219</v>
      </c>
      <c r="G5" s="1269">
        <v>1287</v>
      </c>
      <c r="H5" s="1269">
        <v>1052</v>
      </c>
      <c r="I5" s="1269">
        <v>1154</v>
      </c>
      <c r="J5" s="1269">
        <v>1259</v>
      </c>
      <c r="K5" s="1155">
        <v>1192</v>
      </c>
      <c r="L5" s="1155">
        <v>1632</v>
      </c>
      <c r="M5" s="1156">
        <v>1456</v>
      </c>
    </row>
    <row r="6" spans="1:17" x14ac:dyDescent="0.3">
      <c r="A6" s="1273" t="s">
        <v>429</v>
      </c>
      <c r="B6" s="1274">
        <v>30</v>
      </c>
      <c r="C6" s="1274">
        <v>23</v>
      </c>
      <c r="D6" s="1274">
        <v>21</v>
      </c>
      <c r="E6" s="1274">
        <v>28</v>
      </c>
      <c r="F6" s="1274">
        <v>27</v>
      </c>
      <c r="G6" s="1274">
        <v>15</v>
      </c>
      <c r="H6" s="1274">
        <v>17</v>
      </c>
      <c r="I6" s="1274">
        <v>21</v>
      </c>
      <c r="J6" s="1274">
        <v>28</v>
      </c>
      <c r="K6" s="1274">
        <v>18</v>
      </c>
      <c r="L6" s="1274">
        <v>30</v>
      </c>
      <c r="M6" s="1275">
        <v>25</v>
      </c>
    </row>
    <row r="7" spans="1:17" ht="15" thickBot="1" x14ac:dyDescent="0.35">
      <c r="A7" s="1270" t="s">
        <v>197</v>
      </c>
      <c r="B7" s="1271">
        <v>2552</v>
      </c>
      <c r="C7" s="1272">
        <v>2629</v>
      </c>
      <c r="D7" s="1272">
        <v>3385</v>
      </c>
      <c r="E7" s="1272">
        <v>3580</v>
      </c>
      <c r="F7" s="1272">
        <v>3036</v>
      </c>
      <c r="G7" s="1272">
        <v>3086</v>
      </c>
      <c r="H7" s="1272">
        <v>2413</v>
      </c>
      <c r="I7" s="1272">
        <v>2518</v>
      </c>
      <c r="J7" s="1272">
        <v>2883</v>
      </c>
      <c r="K7" s="1160">
        <v>2530</v>
      </c>
      <c r="L7" s="1160">
        <v>3771</v>
      </c>
      <c r="M7" s="1161">
        <v>3787</v>
      </c>
    </row>
    <row r="11" spans="1:17" s="961" customFormat="1" ht="13.8" x14ac:dyDescent="0.3">
      <c r="A11" s="961" t="s">
        <v>793</v>
      </c>
      <c r="O11" s="678"/>
      <c r="P11" s="678"/>
      <c r="Q11" s="678"/>
    </row>
    <row r="12" spans="1:17" s="961" customFormat="1" ht="13.8" x14ac:dyDescent="0.3">
      <c r="A12" s="961" t="s">
        <v>794</v>
      </c>
      <c r="O12" s="678"/>
      <c r="P12" s="678"/>
      <c r="Q12" s="678"/>
    </row>
    <row r="13" spans="1:17" s="961" customFormat="1" ht="13.8" x14ac:dyDescent="0.3">
      <c r="A13" s="961" t="s">
        <v>795</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32F5-8917-4BC4-9056-893C02C3634D}">
  <dimension ref="A1:Q12"/>
  <sheetViews>
    <sheetView workbookViewId="0"/>
  </sheetViews>
  <sheetFormatPr defaultRowHeight="14.4" x14ac:dyDescent="0.3"/>
  <cols>
    <col min="1" max="1" width="15.5546875" style="30" customWidth="1"/>
    <col min="2" max="10" width="9.5546875" style="30" customWidth="1"/>
    <col min="11" max="16384" width="8.88671875" style="30"/>
  </cols>
  <sheetData>
    <row r="1" spans="1:17" x14ac:dyDescent="0.3">
      <c r="A1" s="113" t="s">
        <v>816</v>
      </c>
    </row>
    <row r="2" spans="1:17" ht="15" thickBot="1" x14ac:dyDescent="0.35"/>
    <row r="3" spans="1:17" ht="16.05" customHeight="1" x14ac:dyDescent="0.3">
      <c r="A3" s="1276"/>
      <c r="B3" s="1277" t="s">
        <v>122</v>
      </c>
      <c r="C3" s="1278" t="s">
        <v>123</v>
      </c>
      <c r="D3" s="1278" t="s">
        <v>124</v>
      </c>
      <c r="E3" s="1278" t="s">
        <v>125</v>
      </c>
      <c r="F3" s="1278" t="s">
        <v>126</v>
      </c>
      <c r="G3" s="1278" t="s">
        <v>127</v>
      </c>
      <c r="H3" s="1278" t="s">
        <v>128</v>
      </c>
      <c r="I3" s="1278" t="s">
        <v>129</v>
      </c>
      <c r="J3" s="1278" t="s">
        <v>130</v>
      </c>
      <c r="K3" s="1164" t="s">
        <v>354</v>
      </c>
      <c r="L3" s="1164" t="s">
        <v>355</v>
      </c>
      <c r="M3" s="1165" t="s">
        <v>674</v>
      </c>
    </row>
    <row r="4" spans="1:17" ht="22.8" x14ac:dyDescent="0.3">
      <c r="A4" s="1279" t="s">
        <v>644</v>
      </c>
      <c r="B4" s="1280">
        <v>412</v>
      </c>
      <c r="C4" s="1281">
        <v>449</v>
      </c>
      <c r="D4" s="1281">
        <v>658</v>
      </c>
      <c r="E4" s="1281">
        <v>680</v>
      </c>
      <c r="F4" s="1281">
        <v>587</v>
      </c>
      <c r="G4" s="1281">
        <v>509</v>
      </c>
      <c r="H4" s="1281">
        <v>347</v>
      </c>
      <c r="I4" s="1281">
        <v>330</v>
      </c>
      <c r="J4" s="1281">
        <v>333</v>
      </c>
      <c r="K4" s="1168">
        <v>124</v>
      </c>
      <c r="L4" s="1168">
        <v>126</v>
      </c>
      <c r="M4" s="1169">
        <v>129</v>
      </c>
    </row>
    <row r="5" spans="1:17" ht="22.8" x14ac:dyDescent="0.3">
      <c r="A5" s="1282" t="s">
        <v>643</v>
      </c>
      <c r="B5" s="1283">
        <v>2140</v>
      </c>
      <c r="C5" s="1284">
        <v>2180</v>
      </c>
      <c r="D5" s="1284">
        <v>2727</v>
      </c>
      <c r="E5" s="1284">
        <v>2900</v>
      </c>
      <c r="F5" s="1284">
        <v>2449</v>
      </c>
      <c r="G5" s="1284">
        <v>2577</v>
      </c>
      <c r="H5" s="1284">
        <v>2066</v>
      </c>
      <c r="I5" s="1284">
        <v>2188</v>
      </c>
      <c r="J5" s="1284">
        <v>2550</v>
      </c>
      <c r="K5" s="1168">
        <v>2406</v>
      </c>
      <c r="L5" s="1168">
        <v>3645</v>
      </c>
      <c r="M5" s="1169">
        <v>3658</v>
      </c>
    </row>
    <row r="6" spans="1:17" ht="15" thickBot="1" x14ac:dyDescent="0.35">
      <c r="A6" s="1285" t="s">
        <v>5</v>
      </c>
      <c r="B6" s="1286">
        <v>2552</v>
      </c>
      <c r="C6" s="1287">
        <v>2629</v>
      </c>
      <c r="D6" s="1287">
        <v>3385</v>
      </c>
      <c r="E6" s="1287">
        <v>3580</v>
      </c>
      <c r="F6" s="1287">
        <v>3036</v>
      </c>
      <c r="G6" s="1287">
        <v>3086</v>
      </c>
      <c r="H6" s="1287">
        <v>2413</v>
      </c>
      <c r="I6" s="1287">
        <v>2518</v>
      </c>
      <c r="J6" s="1287">
        <v>2883</v>
      </c>
      <c r="K6" s="1174">
        <v>2530</v>
      </c>
      <c r="L6" s="1174">
        <v>3771</v>
      </c>
      <c r="M6" s="1175">
        <v>3787</v>
      </c>
    </row>
    <row r="10" spans="1:17" s="961" customFormat="1" ht="13.8" x14ac:dyDescent="0.3">
      <c r="A10" s="961" t="s">
        <v>793</v>
      </c>
      <c r="O10" s="678"/>
      <c r="P10" s="678"/>
      <c r="Q10" s="678"/>
    </row>
    <row r="11" spans="1:17" s="961" customFormat="1" ht="13.8" x14ac:dyDescent="0.3">
      <c r="A11" s="961" t="s">
        <v>794</v>
      </c>
      <c r="O11" s="678"/>
      <c r="P11" s="678"/>
      <c r="Q11" s="678"/>
    </row>
    <row r="12" spans="1:17" s="961" customFormat="1" ht="13.8" x14ac:dyDescent="0.3">
      <c r="A12" s="961" t="s">
        <v>795</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EFB2-5020-4FFF-A718-4552863F2DC9}">
  <dimension ref="A1:Q12"/>
  <sheetViews>
    <sheetView workbookViewId="0"/>
  </sheetViews>
  <sheetFormatPr defaultRowHeight="14.4" x14ac:dyDescent="0.3"/>
  <cols>
    <col min="1" max="1" width="8.6640625" style="30" customWidth="1"/>
    <col min="2" max="10" width="9.5546875" style="30" customWidth="1"/>
    <col min="11" max="16384" width="8.88671875" style="30"/>
  </cols>
  <sheetData>
    <row r="1" spans="1:17" x14ac:dyDescent="0.3">
      <c r="A1" s="113" t="s">
        <v>817</v>
      </c>
    </row>
    <row r="2" spans="1:17" ht="15" customHeight="1" x14ac:dyDescent="0.3"/>
    <row r="3" spans="1:17" ht="16.05" customHeight="1" x14ac:dyDescent="0.3">
      <c r="A3" s="1288"/>
      <c r="B3" s="1289" t="s">
        <v>122</v>
      </c>
      <c r="C3" s="1290" t="s">
        <v>123</v>
      </c>
      <c r="D3" s="1290" t="s">
        <v>124</v>
      </c>
      <c r="E3" s="1290" t="s">
        <v>125</v>
      </c>
      <c r="F3" s="1290" t="s">
        <v>126</v>
      </c>
      <c r="G3" s="1290" t="s">
        <v>127</v>
      </c>
      <c r="H3" s="1290" t="s">
        <v>128</v>
      </c>
      <c r="I3" s="1290" t="s">
        <v>129</v>
      </c>
      <c r="J3" s="1290" t="s">
        <v>130</v>
      </c>
      <c r="K3" s="653" t="s">
        <v>354</v>
      </c>
      <c r="L3" s="653" t="s">
        <v>355</v>
      </c>
      <c r="M3" s="653" t="s">
        <v>674</v>
      </c>
    </row>
    <row r="4" spans="1:17" ht="16.95" customHeight="1" x14ac:dyDescent="0.3">
      <c r="A4" s="1291" t="s">
        <v>31</v>
      </c>
      <c r="B4" s="1292">
        <v>975</v>
      </c>
      <c r="C4" s="1293">
        <v>979</v>
      </c>
      <c r="D4" s="1293">
        <v>1297</v>
      </c>
      <c r="E4" s="1293">
        <v>1254</v>
      </c>
      <c r="F4" s="1293">
        <v>1162</v>
      </c>
      <c r="G4" s="1293">
        <v>1009</v>
      </c>
      <c r="H4" s="1293">
        <v>726</v>
      </c>
      <c r="I4" s="1293">
        <v>803</v>
      </c>
      <c r="J4" s="1293">
        <v>775</v>
      </c>
      <c r="K4" s="655">
        <v>662</v>
      </c>
      <c r="L4" s="655">
        <v>1390</v>
      </c>
      <c r="M4" s="655">
        <v>1502</v>
      </c>
    </row>
    <row r="5" spans="1:17" ht="16.95" customHeight="1" x14ac:dyDescent="0.3">
      <c r="A5" s="1294" t="s">
        <v>30</v>
      </c>
      <c r="B5" s="1295">
        <v>1577</v>
      </c>
      <c r="C5" s="1296">
        <v>1650</v>
      </c>
      <c r="D5" s="1296">
        <v>2088</v>
      </c>
      <c r="E5" s="1296">
        <v>2326</v>
      </c>
      <c r="F5" s="1296">
        <v>1874</v>
      </c>
      <c r="G5" s="1296">
        <v>2077</v>
      </c>
      <c r="H5" s="1296">
        <v>1687</v>
      </c>
      <c r="I5" s="1296">
        <v>1715</v>
      </c>
      <c r="J5" s="1296">
        <v>2108</v>
      </c>
      <c r="K5" s="655">
        <v>1868</v>
      </c>
      <c r="L5" s="655">
        <v>2381</v>
      </c>
      <c r="M5" s="655">
        <v>2285</v>
      </c>
    </row>
    <row r="6" spans="1:17" ht="16.95" customHeight="1" x14ac:dyDescent="0.3">
      <c r="A6" s="1297" t="s">
        <v>5</v>
      </c>
      <c r="B6" s="1298">
        <v>2552</v>
      </c>
      <c r="C6" s="1299">
        <v>2629</v>
      </c>
      <c r="D6" s="1299">
        <v>3385</v>
      </c>
      <c r="E6" s="1299">
        <v>3580</v>
      </c>
      <c r="F6" s="1299">
        <v>3036</v>
      </c>
      <c r="G6" s="1299">
        <v>3086</v>
      </c>
      <c r="H6" s="1299">
        <v>2413</v>
      </c>
      <c r="I6" s="1299">
        <v>2518</v>
      </c>
      <c r="J6" s="1299">
        <v>2883</v>
      </c>
      <c r="K6" s="655">
        <v>2530</v>
      </c>
      <c r="L6" s="655">
        <v>3771</v>
      </c>
      <c r="M6" s="655">
        <v>3787</v>
      </c>
    </row>
    <row r="10" spans="1:17" s="961" customFormat="1" ht="13.8" x14ac:dyDescent="0.3">
      <c r="A10" s="961" t="s">
        <v>793</v>
      </c>
      <c r="O10" s="678"/>
      <c r="P10" s="678"/>
      <c r="Q10" s="678"/>
    </row>
    <row r="11" spans="1:17" s="961" customFormat="1" ht="13.8" x14ac:dyDescent="0.3">
      <c r="A11" s="961" t="s">
        <v>794</v>
      </c>
      <c r="O11" s="678"/>
      <c r="P11" s="678"/>
      <c r="Q11" s="678"/>
    </row>
    <row r="12" spans="1:17" s="961" customFormat="1" ht="13.8" x14ac:dyDescent="0.3">
      <c r="A12" s="961" t="s">
        <v>795</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7D71-CA18-4630-BD7B-C4D7ACF7F28A}">
  <dimension ref="A1:Q25"/>
  <sheetViews>
    <sheetView workbookViewId="0">
      <selection activeCell="A24" sqref="A24"/>
    </sheetView>
  </sheetViews>
  <sheetFormatPr defaultRowHeight="14.4" x14ac:dyDescent="0.3"/>
  <cols>
    <col min="1" max="1" width="13.21875" style="30" customWidth="1"/>
    <col min="2" max="10" width="9.5546875" style="30" customWidth="1"/>
    <col min="11" max="16384" width="8.88671875" style="30"/>
  </cols>
  <sheetData>
    <row r="1" spans="1:13" x14ac:dyDescent="0.3">
      <c r="A1" s="113" t="s">
        <v>818</v>
      </c>
    </row>
    <row r="2" spans="1:13" ht="15" thickBot="1" x14ac:dyDescent="0.35"/>
    <row r="3" spans="1:13" ht="16.05" customHeight="1" x14ac:dyDescent="0.3">
      <c r="A3" s="1300"/>
      <c r="B3" s="1301" t="s">
        <v>122</v>
      </c>
      <c r="C3" s="1302" t="s">
        <v>123</v>
      </c>
      <c r="D3" s="1302" t="s">
        <v>124</v>
      </c>
      <c r="E3" s="1302" t="s">
        <v>125</v>
      </c>
      <c r="F3" s="1302" t="s">
        <v>126</v>
      </c>
      <c r="G3" s="1302" t="s">
        <v>127</v>
      </c>
      <c r="H3" s="1302" t="s">
        <v>128</v>
      </c>
      <c r="I3" s="1302" t="s">
        <v>129</v>
      </c>
      <c r="J3" s="1302" t="s">
        <v>130</v>
      </c>
      <c r="K3" s="1191" t="s">
        <v>354</v>
      </c>
      <c r="L3" s="1191" t="s">
        <v>355</v>
      </c>
      <c r="M3" s="1192" t="s">
        <v>674</v>
      </c>
    </row>
    <row r="4" spans="1:13" x14ac:dyDescent="0.3">
      <c r="A4" s="1303" t="s">
        <v>802</v>
      </c>
      <c r="B4" s="1304">
        <v>503</v>
      </c>
      <c r="C4" s="1305">
        <v>572</v>
      </c>
      <c r="D4" s="1305">
        <v>741</v>
      </c>
      <c r="E4" s="1305">
        <v>797</v>
      </c>
      <c r="F4" s="1305">
        <v>667</v>
      </c>
      <c r="G4" s="1305">
        <v>599</v>
      </c>
      <c r="H4" s="1305">
        <v>456</v>
      </c>
      <c r="I4" s="1305">
        <v>519</v>
      </c>
      <c r="J4" s="1305">
        <v>596</v>
      </c>
      <c r="K4" s="1195">
        <v>444</v>
      </c>
      <c r="L4" s="1195">
        <v>778</v>
      </c>
      <c r="M4" s="1196">
        <v>819</v>
      </c>
    </row>
    <row r="5" spans="1:13" ht="16.95" customHeight="1" x14ac:dyDescent="0.3">
      <c r="A5" s="1306" t="s">
        <v>803</v>
      </c>
      <c r="B5" s="1307">
        <v>589</v>
      </c>
      <c r="C5" s="1308">
        <v>599</v>
      </c>
      <c r="D5" s="1308">
        <v>772</v>
      </c>
      <c r="E5" s="1308">
        <v>785</v>
      </c>
      <c r="F5" s="1308">
        <v>742</v>
      </c>
      <c r="G5" s="1308">
        <v>716</v>
      </c>
      <c r="H5" s="1308">
        <v>580</v>
      </c>
      <c r="I5" s="1308">
        <v>632</v>
      </c>
      <c r="J5" s="1308">
        <v>608</v>
      </c>
      <c r="K5" s="1195">
        <v>605</v>
      </c>
      <c r="L5" s="1195">
        <v>857</v>
      </c>
      <c r="M5" s="1196">
        <v>870</v>
      </c>
    </row>
    <row r="6" spans="1:13" ht="16.95" customHeight="1" x14ac:dyDescent="0.3">
      <c r="A6" s="1306" t="s">
        <v>804</v>
      </c>
      <c r="B6" s="1307">
        <v>535</v>
      </c>
      <c r="C6" s="1308">
        <v>571</v>
      </c>
      <c r="D6" s="1308">
        <v>746</v>
      </c>
      <c r="E6" s="1308">
        <v>800</v>
      </c>
      <c r="F6" s="1308">
        <v>695</v>
      </c>
      <c r="G6" s="1308">
        <v>733</v>
      </c>
      <c r="H6" s="1308">
        <v>589</v>
      </c>
      <c r="I6" s="1308">
        <v>566</v>
      </c>
      <c r="J6" s="1308">
        <v>690</v>
      </c>
      <c r="K6" s="1195">
        <v>606</v>
      </c>
      <c r="L6" s="1195">
        <v>857</v>
      </c>
      <c r="M6" s="1196">
        <v>874</v>
      </c>
    </row>
    <row r="7" spans="1:13" ht="16.95" customHeight="1" x14ac:dyDescent="0.3">
      <c r="A7" s="1306" t="s">
        <v>805</v>
      </c>
      <c r="B7" s="1307">
        <v>548</v>
      </c>
      <c r="C7" s="1308">
        <v>516</v>
      </c>
      <c r="D7" s="1308">
        <v>662</v>
      </c>
      <c r="E7" s="1308">
        <v>685</v>
      </c>
      <c r="F7" s="1308">
        <v>534</v>
      </c>
      <c r="G7" s="1308">
        <v>643</v>
      </c>
      <c r="H7" s="1308">
        <v>452</v>
      </c>
      <c r="I7" s="1308">
        <v>476</v>
      </c>
      <c r="J7" s="1308">
        <v>590</v>
      </c>
      <c r="K7" s="1195">
        <v>544</v>
      </c>
      <c r="L7" s="1195">
        <v>777</v>
      </c>
      <c r="M7" s="1196">
        <v>735</v>
      </c>
    </row>
    <row r="8" spans="1:13" x14ac:dyDescent="0.3">
      <c r="A8" s="1306" t="s">
        <v>806</v>
      </c>
      <c r="B8" s="1307">
        <v>347</v>
      </c>
      <c r="C8" s="1308">
        <v>347</v>
      </c>
      <c r="D8" s="1308">
        <v>443</v>
      </c>
      <c r="E8" s="1308">
        <v>485</v>
      </c>
      <c r="F8" s="1308">
        <v>371</v>
      </c>
      <c r="G8" s="1308">
        <v>380</v>
      </c>
      <c r="H8" s="1308">
        <v>319</v>
      </c>
      <c r="I8" s="1308">
        <v>304</v>
      </c>
      <c r="J8" s="1308">
        <v>371</v>
      </c>
      <c r="K8" s="1195">
        <v>313</v>
      </c>
      <c r="L8" s="1195">
        <v>472</v>
      </c>
      <c r="M8" s="1196">
        <v>464</v>
      </c>
    </row>
    <row r="9" spans="1:13" ht="15" thickBot="1" x14ac:dyDescent="0.35">
      <c r="A9" s="1309" t="s">
        <v>5</v>
      </c>
      <c r="B9" s="1310">
        <v>2522</v>
      </c>
      <c r="C9" s="1311">
        <v>2605</v>
      </c>
      <c r="D9" s="1311">
        <v>3364</v>
      </c>
      <c r="E9" s="1311">
        <v>3552</v>
      </c>
      <c r="F9" s="1311">
        <v>3009</v>
      </c>
      <c r="G9" s="1311">
        <v>3071</v>
      </c>
      <c r="H9" s="1311">
        <v>2396</v>
      </c>
      <c r="I9" s="1311">
        <v>2497</v>
      </c>
      <c r="J9" s="1311">
        <v>2855</v>
      </c>
      <c r="K9" s="1201">
        <v>2512</v>
      </c>
      <c r="L9" s="1201">
        <v>3741</v>
      </c>
      <c r="M9" s="1202">
        <v>3762</v>
      </c>
    </row>
    <row r="12" spans="1:13" ht="15" thickBot="1" x14ac:dyDescent="0.35"/>
    <row r="13" spans="1:13" x14ac:dyDescent="0.3">
      <c r="A13" s="1300"/>
      <c r="B13" s="1301" t="s">
        <v>122</v>
      </c>
      <c r="C13" s="1302" t="s">
        <v>123</v>
      </c>
      <c r="D13" s="1302" t="s">
        <v>124</v>
      </c>
      <c r="E13" s="1302" t="s">
        <v>125</v>
      </c>
      <c r="F13" s="1302" t="s">
        <v>126</v>
      </c>
      <c r="G13" s="1302" t="s">
        <v>127</v>
      </c>
      <c r="H13" s="1302" t="s">
        <v>128</v>
      </c>
      <c r="I13" s="1302" t="s">
        <v>129</v>
      </c>
      <c r="J13" s="1302" t="s">
        <v>130</v>
      </c>
      <c r="K13" s="1191" t="s">
        <v>354</v>
      </c>
      <c r="L13" s="1191" t="s">
        <v>355</v>
      </c>
      <c r="M13" s="1192" t="s">
        <v>674</v>
      </c>
    </row>
    <row r="14" spans="1:13" x14ac:dyDescent="0.3">
      <c r="A14" s="1303" t="s">
        <v>802</v>
      </c>
      <c r="B14" s="1057">
        <f>B4/B9</f>
        <v>0.19944488501189533</v>
      </c>
      <c r="C14" s="1057">
        <f t="shared" ref="C14:M14" si="0">C4/C9</f>
        <v>0.21957773512476009</v>
      </c>
      <c r="D14" s="1057">
        <f t="shared" si="0"/>
        <v>0.22027348394768134</v>
      </c>
      <c r="E14" s="1057">
        <f t="shared" si="0"/>
        <v>0.22438063063063063</v>
      </c>
      <c r="F14" s="1057">
        <f t="shared" si="0"/>
        <v>0.22166832834828848</v>
      </c>
      <c r="G14" s="1057">
        <f t="shared" si="0"/>
        <v>0.19505047215890589</v>
      </c>
      <c r="H14" s="1057">
        <f t="shared" si="0"/>
        <v>0.19031719532554256</v>
      </c>
      <c r="I14" s="1057">
        <f t="shared" si="0"/>
        <v>0.20784941930316381</v>
      </c>
      <c r="J14" s="1057">
        <f t="shared" si="0"/>
        <v>0.20875656742556917</v>
      </c>
      <c r="K14" s="1057">
        <f t="shared" si="0"/>
        <v>0.17675159235668789</v>
      </c>
      <c r="L14" s="1057">
        <f t="shared" si="0"/>
        <v>0.20796578454958567</v>
      </c>
      <c r="M14" s="1203">
        <f t="shared" si="0"/>
        <v>0.21770334928229665</v>
      </c>
    </row>
    <row r="15" spans="1:13" x14ac:dyDescent="0.3">
      <c r="A15" s="1306" t="s">
        <v>803</v>
      </c>
      <c r="B15" s="1057">
        <f>B5/B9</f>
        <v>0.23354480570975417</v>
      </c>
      <c r="C15" s="1057">
        <f t="shared" ref="C15:M15" si="1">C5/C9</f>
        <v>0.22994241842610363</v>
      </c>
      <c r="D15" s="1057">
        <f t="shared" si="1"/>
        <v>0.22948870392390011</v>
      </c>
      <c r="E15" s="1057">
        <f t="shared" si="1"/>
        <v>0.22100225225225226</v>
      </c>
      <c r="F15" s="1057">
        <f t="shared" si="1"/>
        <v>0.24659355267530741</v>
      </c>
      <c r="G15" s="1057">
        <f t="shared" si="1"/>
        <v>0.23314881146206448</v>
      </c>
      <c r="H15" s="1057">
        <f t="shared" si="1"/>
        <v>0.24207011686143573</v>
      </c>
      <c r="I15" s="1057">
        <f t="shared" si="1"/>
        <v>0.25310372446936324</v>
      </c>
      <c r="J15" s="1057">
        <f t="shared" si="1"/>
        <v>0.21295971978984238</v>
      </c>
      <c r="K15" s="1057">
        <f t="shared" si="1"/>
        <v>0.24084394904458598</v>
      </c>
      <c r="L15" s="1057">
        <f t="shared" si="1"/>
        <v>0.22908313285217857</v>
      </c>
      <c r="M15" s="1203">
        <f t="shared" si="1"/>
        <v>0.23125996810207336</v>
      </c>
    </row>
    <row r="16" spans="1:13" x14ac:dyDescent="0.3">
      <c r="A16" s="1306" t="s">
        <v>804</v>
      </c>
      <c r="B16" s="1057">
        <f>B6/B9</f>
        <v>0.21213322759714512</v>
      </c>
      <c r="C16" s="1057">
        <f t="shared" ref="C16:M16" si="2">C6/C9</f>
        <v>0.21919385796545104</v>
      </c>
      <c r="D16" s="1057">
        <f t="shared" si="2"/>
        <v>0.22175980975029727</v>
      </c>
      <c r="E16" s="1057">
        <f t="shared" si="2"/>
        <v>0.22522522522522523</v>
      </c>
      <c r="F16" s="1057">
        <f t="shared" si="2"/>
        <v>0.23097374543037555</v>
      </c>
      <c r="G16" s="1057">
        <f t="shared" si="2"/>
        <v>0.23868446760013026</v>
      </c>
      <c r="H16" s="1057">
        <f t="shared" si="2"/>
        <v>0.24582637729549248</v>
      </c>
      <c r="I16" s="1057">
        <f t="shared" si="2"/>
        <v>0.22667200640768922</v>
      </c>
      <c r="J16" s="1057">
        <f t="shared" si="2"/>
        <v>0.24168126094570927</v>
      </c>
      <c r="K16" s="1057">
        <f t="shared" si="2"/>
        <v>0.24124203821656051</v>
      </c>
      <c r="L16" s="1057">
        <f t="shared" si="2"/>
        <v>0.22908313285217857</v>
      </c>
      <c r="M16" s="1203">
        <f t="shared" si="2"/>
        <v>0.23232323232323232</v>
      </c>
    </row>
    <row r="17" spans="1:17" x14ac:dyDescent="0.3">
      <c r="A17" s="1306" t="s">
        <v>805</v>
      </c>
      <c r="B17" s="1057">
        <f>B7/B9</f>
        <v>0.21728786677240286</v>
      </c>
      <c r="C17" s="1057">
        <f t="shared" ref="C17:M17" si="3">C7/C9</f>
        <v>0.19808061420345491</v>
      </c>
      <c r="D17" s="1057">
        <f t="shared" si="3"/>
        <v>0.1967895362663496</v>
      </c>
      <c r="E17" s="1057">
        <f t="shared" si="3"/>
        <v>0.19284909909909909</v>
      </c>
      <c r="F17" s="1057">
        <f t="shared" si="3"/>
        <v>0.17746759720837488</v>
      </c>
      <c r="G17" s="1057">
        <f t="shared" si="3"/>
        <v>0.20937805275154672</v>
      </c>
      <c r="H17" s="1057">
        <f t="shared" si="3"/>
        <v>0.18864774624373956</v>
      </c>
      <c r="I17" s="1057">
        <f t="shared" si="3"/>
        <v>0.19062875450540648</v>
      </c>
      <c r="J17" s="1057">
        <f t="shared" si="3"/>
        <v>0.20665499124343256</v>
      </c>
      <c r="K17" s="1057">
        <f t="shared" si="3"/>
        <v>0.21656050955414013</v>
      </c>
      <c r="L17" s="1057">
        <f t="shared" si="3"/>
        <v>0.20769847634322375</v>
      </c>
      <c r="M17" s="1203">
        <f t="shared" si="3"/>
        <v>0.19537480063795853</v>
      </c>
    </row>
    <row r="18" spans="1:17" x14ac:dyDescent="0.3">
      <c r="A18" s="1306" t="s">
        <v>806</v>
      </c>
      <c r="B18" s="1057">
        <f>B8/B9</f>
        <v>0.13758921490880255</v>
      </c>
      <c r="C18" s="1057">
        <f t="shared" ref="C18:M18" si="4">C8/C9</f>
        <v>0.13320537428023033</v>
      </c>
      <c r="D18" s="1057">
        <f t="shared" si="4"/>
        <v>0.13168846611177171</v>
      </c>
      <c r="E18" s="1057">
        <f t="shared" si="4"/>
        <v>0.1365427927927928</v>
      </c>
      <c r="F18" s="1057">
        <f t="shared" si="4"/>
        <v>0.12329677633765371</v>
      </c>
      <c r="G18" s="1057">
        <f t="shared" si="4"/>
        <v>0.12373819602735266</v>
      </c>
      <c r="H18" s="1057">
        <f t="shared" si="4"/>
        <v>0.13313856427378964</v>
      </c>
      <c r="I18" s="1057">
        <f t="shared" si="4"/>
        <v>0.12174609531437726</v>
      </c>
      <c r="J18" s="1057">
        <f t="shared" si="4"/>
        <v>0.1299474605954466</v>
      </c>
      <c r="K18" s="1057">
        <f t="shared" si="4"/>
        <v>0.12460191082802548</v>
      </c>
      <c r="L18" s="1057">
        <f t="shared" si="4"/>
        <v>0.12616947340283347</v>
      </c>
      <c r="M18" s="1203">
        <f t="shared" si="4"/>
        <v>0.12333864965443912</v>
      </c>
    </row>
    <row r="19" spans="1:17" ht="15" thickBot="1" x14ac:dyDescent="0.35">
      <c r="A19" s="1309" t="s">
        <v>5</v>
      </c>
      <c r="B19" s="1204">
        <v>1</v>
      </c>
      <c r="C19" s="1204">
        <v>1</v>
      </c>
      <c r="D19" s="1204">
        <v>1</v>
      </c>
      <c r="E19" s="1204">
        <v>1</v>
      </c>
      <c r="F19" s="1204">
        <v>1</v>
      </c>
      <c r="G19" s="1204">
        <v>1</v>
      </c>
      <c r="H19" s="1204">
        <v>1</v>
      </c>
      <c r="I19" s="1204">
        <v>1</v>
      </c>
      <c r="J19" s="1204">
        <v>1</v>
      </c>
      <c r="K19" s="1204">
        <v>1</v>
      </c>
      <c r="L19" s="1204">
        <v>1</v>
      </c>
      <c r="M19" s="1205">
        <v>1</v>
      </c>
    </row>
    <row r="23" spans="1:17" s="961" customFormat="1" ht="13.8" x14ac:dyDescent="0.3">
      <c r="A23" s="961" t="s">
        <v>793</v>
      </c>
      <c r="O23" s="678"/>
      <c r="P23" s="678"/>
      <c r="Q23" s="678"/>
    </row>
    <row r="24" spans="1:17" s="961" customFormat="1" ht="13.8" x14ac:dyDescent="0.3">
      <c r="A24" s="961" t="s">
        <v>794</v>
      </c>
      <c r="O24" s="678"/>
      <c r="P24" s="678"/>
      <c r="Q24" s="678"/>
    </row>
    <row r="25" spans="1:17" s="961" customFormat="1" ht="13.8" x14ac:dyDescent="0.3">
      <c r="A25" s="961" t="s">
        <v>795</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6FAF-6709-4483-AFA5-3F05B31DA82A}">
  <dimension ref="A1:Q12"/>
  <sheetViews>
    <sheetView workbookViewId="0"/>
  </sheetViews>
  <sheetFormatPr defaultRowHeight="14.4" x14ac:dyDescent="0.3"/>
  <cols>
    <col min="1" max="1" width="14.44140625" style="30" bestFit="1" customWidth="1"/>
    <col min="2" max="11" width="9.5546875" style="30" customWidth="1"/>
    <col min="12" max="16384" width="8.88671875" style="30"/>
  </cols>
  <sheetData>
    <row r="1" spans="1:17" x14ac:dyDescent="0.3">
      <c r="A1" s="113" t="s">
        <v>819</v>
      </c>
    </row>
    <row r="2" spans="1:17" ht="15" thickBot="1" x14ac:dyDescent="0.35"/>
    <row r="3" spans="1:17" ht="16.05" customHeight="1" x14ac:dyDescent="0.3">
      <c r="A3" s="1312"/>
      <c r="B3" s="1313" t="s">
        <v>122</v>
      </c>
      <c r="C3" s="1314" t="s">
        <v>123</v>
      </c>
      <c r="D3" s="1314" t="s">
        <v>124</v>
      </c>
      <c r="E3" s="1314" t="s">
        <v>125</v>
      </c>
      <c r="F3" s="1314" t="s">
        <v>126</v>
      </c>
      <c r="G3" s="1314" t="s">
        <v>127</v>
      </c>
      <c r="H3" s="1314" t="s">
        <v>128</v>
      </c>
      <c r="I3" s="1314" t="s">
        <v>129</v>
      </c>
      <c r="J3" s="1314" t="s">
        <v>130</v>
      </c>
      <c r="K3" s="1208" t="s">
        <v>354</v>
      </c>
      <c r="L3" s="1208" t="s">
        <v>355</v>
      </c>
      <c r="M3" s="1209" t="s">
        <v>674</v>
      </c>
    </row>
    <row r="4" spans="1:17" ht="16.95" customHeight="1" x14ac:dyDescent="0.3">
      <c r="A4" s="1315" t="s">
        <v>808</v>
      </c>
      <c r="B4" s="1316">
        <v>1338</v>
      </c>
      <c r="C4" s="1317">
        <v>1379</v>
      </c>
      <c r="D4" s="1317">
        <v>1734</v>
      </c>
      <c r="E4" s="1317">
        <v>1735</v>
      </c>
      <c r="F4" s="1317">
        <v>1511</v>
      </c>
      <c r="G4" s="1317">
        <v>1270</v>
      </c>
      <c r="H4" s="1317">
        <v>926</v>
      </c>
      <c r="I4" s="1317">
        <v>1025</v>
      </c>
      <c r="J4" s="1317">
        <v>973</v>
      </c>
      <c r="K4" s="1212">
        <v>787</v>
      </c>
      <c r="L4" s="1212">
        <v>1706</v>
      </c>
      <c r="M4" s="1213">
        <v>2001</v>
      </c>
    </row>
    <row r="5" spans="1:17" ht="16.95" customHeight="1" x14ac:dyDescent="0.3">
      <c r="A5" s="1318" t="s">
        <v>809</v>
      </c>
      <c r="B5" s="1319">
        <v>1214</v>
      </c>
      <c r="C5" s="1320">
        <v>1250</v>
      </c>
      <c r="D5" s="1320">
        <v>1651</v>
      </c>
      <c r="E5" s="1320">
        <v>1845</v>
      </c>
      <c r="F5" s="1320">
        <v>1525</v>
      </c>
      <c r="G5" s="1320">
        <v>1816</v>
      </c>
      <c r="H5" s="1320">
        <v>1487</v>
      </c>
      <c r="I5" s="1320">
        <v>1493</v>
      </c>
      <c r="J5" s="1320">
        <v>1910</v>
      </c>
      <c r="K5" s="1212">
        <v>1743</v>
      </c>
      <c r="L5" s="1212">
        <v>2065</v>
      </c>
      <c r="M5" s="1213">
        <v>1786</v>
      </c>
    </row>
    <row r="6" spans="1:17" ht="15" thickBot="1" x14ac:dyDescent="0.35">
      <c r="A6" s="1321" t="s">
        <v>5</v>
      </c>
      <c r="B6" s="1322">
        <v>2552</v>
      </c>
      <c r="C6" s="1323">
        <v>2629</v>
      </c>
      <c r="D6" s="1323">
        <v>3385</v>
      </c>
      <c r="E6" s="1323">
        <v>3580</v>
      </c>
      <c r="F6" s="1323">
        <v>3036</v>
      </c>
      <c r="G6" s="1323">
        <v>3086</v>
      </c>
      <c r="H6" s="1323">
        <v>2413</v>
      </c>
      <c r="I6" s="1323">
        <v>2518</v>
      </c>
      <c r="J6" s="1323">
        <v>2883</v>
      </c>
      <c r="K6" s="1218">
        <v>2530</v>
      </c>
      <c r="L6" s="1218">
        <v>3771</v>
      </c>
      <c r="M6" s="1219">
        <v>3787</v>
      </c>
    </row>
    <row r="10" spans="1:17" s="961" customFormat="1" ht="13.8" x14ac:dyDescent="0.3">
      <c r="A10" s="961" t="s">
        <v>793</v>
      </c>
      <c r="O10" s="678"/>
      <c r="P10" s="678"/>
      <c r="Q10" s="678"/>
    </row>
    <row r="11" spans="1:17" s="961" customFormat="1" ht="13.8" x14ac:dyDescent="0.3">
      <c r="A11" s="961" t="s">
        <v>794</v>
      </c>
      <c r="O11" s="678"/>
      <c r="P11" s="678"/>
      <c r="Q11" s="678"/>
    </row>
    <row r="12" spans="1:17" s="961" customFormat="1" ht="13.8" x14ac:dyDescent="0.3">
      <c r="A12" s="961" t="s">
        <v>795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FE94-AE9C-42CC-9DAA-89E996604B01}">
  <dimension ref="A1:O71"/>
  <sheetViews>
    <sheetView topLeftCell="A46" workbookViewId="0"/>
  </sheetViews>
  <sheetFormatPr defaultColWidth="9.109375" defaultRowHeight="14.4" x14ac:dyDescent="0.3"/>
  <cols>
    <col min="1" max="1" width="33.33203125" style="30" customWidth="1"/>
    <col min="2" max="2" width="15.44140625" style="30" customWidth="1"/>
    <col min="3" max="3" width="9.109375" style="30"/>
    <col min="4" max="4" width="11" style="30" customWidth="1"/>
    <col min="5" max="5" width="9.109375" style="30"/>
    <col min="6" max="6" width="10.88671875" style="30" customWidth="1"/>
    <col min="7" max="7" width="11" style="30" customWidth="1"/>
    <col min="8" max="8" width="11.6640625" style="30" customWidth="1"/>
    <col min="9" max="9" width="15.109375" style="30" customWidth="1"/>
    <col min="10" max="12" width="9.109375" style="30"/>
    <col min="13" max="13" width="10" style="30" customWidth="1"/>
    <col min="14" max="16384" width="9.109375" style="30"/>
  </cols>
  <sheetData>
    <row r="1" spans="1:15" s="320" customFormat="1" ht="13.8" x14ac:dyDescent="0.25">
      <c r="A1" s="320" t="s">
        <v>259</v>
      </c>
    </row>
    <row r="2" spans="1:15" ht="15" thickBot="1" x14ac:dyDescent="0.35">
      <c r="A2" s="321"/>
      <c r="B2" s="321"/>
      <c r="C2" s="321"/>
      <c r="D2" s="321"/>
      <c r="E2" s="321"/>
      <c r="F2" s="321"/>
      <c r="G2" s="321"/>
      <c r="H2" s="321"/>
      <c r="I2" s="321"/>
      <c r="J2" s="321"/>
      <c r="K2" s="321"/>
      <c r="L2" s="321"/>
      <c r="M2" s="321"/>
      <c r="N2" s="321"/>
      <c r="O2" s="321"/>
    </row>
    <row r="3" spans="1:15" ht="60.6" thickBot="1" x14ac:dyDescent="0.35">
      <c r="A3" s="322"/>
      <c r="B3" s="323" t="s">
        <v>185</v>
      </c>
      <c r="C3" s="323" t="s">
        <v>186</v>
      </c>
      <c r="D3" s="323" t="s">
        <v>187</v>
      </c>
      <c r="E3" s="323" t="s">
        <v>188</v>
      </c>
      <c r="F3" s="323" t="s">
        <v>189</v>
      </c>
      <c r="G3" s="323" t="s">
        <v>190</v>
      </c>
      <c r="H3" s="323" t="s">
        <v>191</v>
      </c>
      <c r="I3" s="323" t="s">
        <v>192</v>
      </c>
      <c r="J3" s="323" t="s">
        <v>193</v>
      </c>
      <c r="K3" s="323" t="s">
        <v>194</v>
      </c>
      <c r="L3" s="323" t="s">
        <v>195</v>
      </c>
      <c r="M3" s="323" t="s">
        <v>196</v>
      </c>
      <c r="N3" s="324" t="s">
        <v>197</v>
      </c>
      <c r="O3" s="321"/>
    </row>
    <row r="4" spans="1:15" x14ac:dyDescent="0.3">
      <c r="A4" s="325" t="s">
        <v>198</v>
      </c>
      <c r="B4" s="326">
        <v>1</v>
      </c>
      <c r="C4" s="326">
        <v>0</v>
      </c>
      <c r="D4" s="326">
        <v>0</v>
      </c>
      <c r="E4" s="326">
        <v>0</v>
      </c>
      <c r="F4" s="326">
        <v>0</v>
      </c>
      <c r="G4" s="326">
        <v>0</v>
      </c>
      <c r="H4" s="326">
        <v>0</v>
      </c>
      <c r="I4" s="326">
        <v>0</v>
      </c>
      <c r="J4" s="326">
        <v>2</v>
      </c>
      <c r="K4" s="326">
        <v>0</v>
      </c>
      <c r="L4" s="326">
        <v>0</v>
      </c>
      <c r="M4" s="326">
        <v>0</v>
      </c>
      <c r="N4" s="327">
        <v>3</v>
      </c>
      <c r="O4" s="321"/>
    </row>
    <row r="5" spans="1:15" x14ac:dyDescent="0.3">
      <c r="A5" s="328" t="s">
        <v>199</v>
      </c>
      <c r="B5" s="329">
        <v>0</v>
      </c>
      <c r="C5" s="329">
        <v>1</v>
      </c>
      <c r="D5" s="329">
        <v>0</v>
      </c>
      <c r="E5" s="329">
        <v>3</v>
      </c>
      <c r="F5" s="329">
        <v>0</v>
      </c>
      <c r="G5" s="329">
        <v>6</v>
      </c>
      <c r="H5" s="329">
        <v>0</v>
      </c>
      <c r="I5" s="329">
        <v>2</v>
      </c>
      <c r="J5" s="329">
        <v>0</v>
      </c>
      <c r="K5" s="329">
        <v>0</v>
      </c>
      <c r="L5" s="329">
        <v>0</v>
      </c>
      <c r="M5" s="329">
        <v>0</v>
      </c>
      <c r="N5" s="330">
        <v>12</v>
      </c>
      <c r="O5" s="321"/>
    </row>
    <row r="6" spans="1:15" x14ac:dyDescent="0.3">
      <c r="A6" s="328" t="s">
        <v>200</v>
      </c>
      <c r="B6" s="329">
        <v>0</v>
      </c>
      <c r="C6" s="329">
        <v>0</v>
      </c>
      <c r="D6" s="329">
        <v>0</v>
      </c>
      <c r="E6" s="329">
        <v>1</v>
      </c>
      <c r="F6" s="329">
        <v>0</v>
      </c>
      <c r="G6" s="329">
        <v>0</v>
      </c>
      <c r="H6" s="329">
        <v>0</v>
      </c>
      <c r="I6" s="329">
        <v>0</v>
      </c>
      <c r="J6" s="329">
        <v>0</v>
      </c>
      <c r="K6" s="329">
        <v>0</v>
      </c>
      <c r="L6" s="329">
        <v>0</v>
      </c>
      <c r="M6" s="329">
        <v>0</v>
      </c>
      <c r="N6" s="330">
        <v>1</v>
      </c>
      <c r="O6" s="321"/>
    </row>
    <row r="7" spans="1:15" x14ac:dyDescent="0.3">
      <c r="A7" s="328" t="s">
        <v>201</v>
      </c>
      <c r="B7" s="329">
        <v>14</v>
      </c>
      <c r="C7" s="329">
        <v>10</v>
      </c>
      <c r="D7" s="329">
        <v>30</v>
      </c>
      <c r="E7" s="329">
        <v>0</v>
      </c>
      <c r="F7" s="329">
        <v>14</v>
      </c>
      <c r="G7" s="329">
        <v>7</v>
      </c>
      <c r="H7" s="329">
        <v>14</v>
      </c>
      <c r="I7" s="329">
        <v>8</v>
      </c>
      <c r="J7" s="329">
        <v>20</v>
      </c>
      <c r="K7" s="329">
        <v>39</v>
      </c>
      <c r="L7" s="329">
        <v>19</v>
      </c>
      <c r="M7" s="329">
        <v>0</v>
      </c>
      <c r="N7" s="330">
        <v>175</v>
      </c>
      <c r="O7" s="321"/>
    </row>
    <row r="8" spans="1:15" x14ac:dyDescent="0.3">
      <c r="A8" s="328" t="s">
        <v>202</v>
      </c>
      <c r="B8" s="329">
        <v>2</v>
      </c>
      <c r="C8" s="329">
        <v>1</v>
      </c>
      <c r="D8" s="329">
        <v>0</v>
      </c>
      <c r="E8" s="329">
        <v>6</v>
      </c>
      <c r="F8" s="329">
        <v>0</v>
      </c>
      <c r="G8" s="329">
        <v>0</v>
      </c>
      <c r="H8" s="329">
        <v>3</v>
      </c>
      <c r="I8" s="329">
        <v>3</v>
      </c>
      <c r="J8" s="329">
        <v>1</v>
      </c>
      <c r="K8" s="329">
        <v>0</v>
      </c>
      <c r="L8" s="329">
        <v>2</v>
      </c>
      <c r="M8" s="329">
        <v>0</v>
      </c>
      <c r="N8" s="330">
        <v>18</v>
      </c>
      <c r="O8" s="321"/>
    </row>
    <row r="9" spans="1:15" x14ac:dyDescent="0.3">
      <c r="A9" s="328" t="s">
        <v>203</v>
      </c>
      <c r="B9" s="329">
        <v>0</v>
      </c>
      <c r="C9" s="329">
        <v>0</v>
      </c>
      <c r="D9" s="329">
        <v>1</v>
      </c>
      <c r="E9" s="329">
        <v>2</v>
      </c>
      <c r="F9" s="329">
        <v>2</v>
      </c>
      <c r="G9" s="329">
        <v>4</v>
      </c>
      <c r="H9" s="329">
        <v>2</v>
      </c>
      <c r="I9" s="329">
        <v>0</v>
      </c>
      <c r="J9" s="329">
        <v>0</v>
      </c>
      <c r="K9" s="329">
        <v>0</v>
      </c>
      <c r="L9" s="329">
        <v>0</v>
      </c>
      <c r="M9" s="329">
        <v>0</v>
      </c>
      <c r="N9" s="330">
        <v>11</v>
      </c>
      <c r="O9" s="321"/>
    </row>
    <row r="10" spans="1:15" x14ac:dyDescent="0.3">
      <c r="A10" s="328" t="s">
        <v>204</v>
      </c>
      <c r="B10" s="329">
        <v>1</v>
      </c>
      <c r="C10" s="329">
        <v>0</v>
      </c>
      <c r="D10" s="329">
        <v>0</v>
      </c>
      <c r="E10" s="329">
        <v>3</v>
      </c>
      <c r="F10" s="329">
        <v>3</v>
      </c>
      <c r="G10" s="329">
        <v>4</v>
      </c>
      <c r="H10" s="329">
        <v>2</v>
      </c>
      <c r="I10" s="329">
        <v>0</v>
      </c>
      <c r="J10" s="329">
        <v>0</v>
      </c>
      <c r="K10" s="329">
        <v>7</v>
      </c>
      <c r="L10" s="329">
        <v>0</v>
      </c>
      <c r="M10" s="329">
        <v>1</v>
      </c>
      <c r="N10" s="330">
        <v>21</v>
      </c>
      <c r="O10" s="321"/>
    </row>
    <row r="11" spans="1:15" x14ac:dyDescent="0.3">
      <c r="A11" s="328" t="s">
        <v>205</v>
      </c>
      <c r="B11" s="329">
        <v>2</v>
      </c>
      <c r="C11" s="329">
        <v>4</v>
      </c>
      <c r="D11" s="329">
        <v>5</v>
      </c>
      <c r="E11" s="329">
        <v>6</v>
      </c>
      <c r="F11" s="329">
        <v>0</v>
      </c>
      <c r="G11" s="329">
        <v>2</v>
      </c>
      <c r="H11" s="329">
        <v>0</v>
      </c>
      <c r="I11" s="329">
        <v>1</v>
      </c>
      <c r="J11" s="329">
        <v>4</v>
      </c>
      <c r="K11" s="329">
        <v>0</v>
      </c>
      <c r="L11" s="329">
        <v>3</v>
      </c>
      <c r="M11" s="329">
        <v>0</v>
      </c>
      <c r="N11" s="330">
        <v>27</v>
      </c>
      <c r="O11" s="321"/>
    </row>
    <row r="12" spans="1:15" x14ac:dyDescent="0.3">
      <c r="A12" s="328" t="s">
        <v>206</v>
      </c>
      <c r="B12" s="329">
        <v>6</v>
      </c>
      <c r="C12" s="329">
        <v>4</v>
      </c>
      <c r="D12" s="329">
        <v>4</v>
      </c>
      <c r="E12" s="329">
        <v>20</v>
      </c>
      <c r="F12" s="329">
        <v>6</v>
      </c>
      <c r="G12" s="329">
        <v>11</v>
      </c>
      <c r="H12" s="329">
        <v>5</v>
      </c>
      <c r="I12" s="329">
        <v>1</v>
      </c>
      <c r="J12" s="329">
        <v>3</v>
      </c>
      <c r="K12" s="329">
        <v>7</v>
      </c>
      <c r="L12" s="329">
        <v>8</v>
      </c>
      <c r="M12" s="329">
        <v>1</v>
      </c>
      <c r="N12" s="330">
        <v>76</v>
      </c>
      <c r="O12" s="321"/>
    </row>
    <row r="13" spans="1:15" x14ac:dyDescent="0.3">
      <c r="A13" s="328" t="s">
        <v>207</v>
      </c>
      <c r="B13" s="329">
        <v>5</v>
      </c>
      <c r="C13" s="329">
        <v>2</v>
      </c>
      <c r="D13" s="329">
        <v>6</v>
      </c>
      <c r="E13" s="329">
        <v>16</v>
      </c>
      <c r="F13" s="329">
        <v>9</v>
      </c>
      <c r="G13" s="329">
        <v>36</v>
      </c>
      <c r="H13" s="329">
        <v>1</v>
      </c>
      <c r="I13" s="329">
        <v>2</v>
      </c>
      <c r="J13" s="329">
        <v>0</v>
      </c>
      <c r="K13" s="329">
        <v>4</v>
      </c>
      <c r="L13" s="329">
        <v>5</v>
      </c>
      <c r="M13" s="329">
        <v>3</v>
      </c>
      <c r="N13" s="330">
        <v>89</v>
      </c>
      <c r="O13" s="321"/>
    </row>
    <row r="14" spans="1:15" x14ac:dyDescent="0.3">
      <c r="A14" s="328" t="s">
        <v>208</v>
      </c>
      <c r="B14" s="329">
        <v>24</v>
      </c>
      <c r="C14" s="329">
        <v>20</v>
      </c>
      <c r="D14" s="329">
        <v>11</v>
      </c>
      <c r="E14" s="329">
        <v>55</v>
      </c>
      <c r="F14" s="329">
        <v>6</v>
      </c>
      <c r="G14" s="329">
        <v>38</v>
      </c>
      <c r="H14" s="329">
        <v>4</v>
      </c>
      <c r="I14" s="329">
        <v>15</v>
      </c>
      <c r="J14" s="329">
        <v>31</v>
      </c>
      <c r="K14" s="329">
        <v>7</v>
      </c>
      <c r="L14" s="329">
        <v>15</v>
      </c>
      <c r="M14" s="329">
        <v>5</v>
      </c>
      <c r="N14" s="330">
        <v>231</v>
      </c>
      <c r="O14" s="321"/>
    </row>
    <row r="15" spans="1:15" x14ac:dyDescent="0.3">
      <c r="A15" s="328" t="s">
        <v>209</v>
      </c>
      <c r="B15" s="329">
        <v>22</v>
      </c>
      <c r="C15" s="329">
        <v>27</v>
      </c>
      <c r="D15" s="329">
        <v>44</v>
      </c>
      <c r="E15" s="329">
        <v>52</v>
      </c>
      <c r="F15" s="329">
        <v>2</v>
      </c>
      <c r="G15" s="329">
        <v>17</v>
      </c>
      <c r="H15" s="329">
        <v>19</v>
      </c>
      <c r="I15" s="329">
        <v>19</v>
      </c>
      <c r="J15" s="329">
        <v>14</v>
      </c>
      <c r="K15" s="329">
        <v>35</v>
      </c>
      <c r="L15" s="329">
        <v>23</v>
      </c>
      <c r="M15" s="329">
        <v>1</v>
      </c>
      <c r="N15" s="330">
        <v>275</v>
      </c>
      <c r="O15" s="321"/>
    </row>
    <row r="16" spans="1:15" x14ac:dyDescent="0.3">
      <c r="A16" s="328" t="s">
        <v>210</v>
      </c>
      <c r="B16" s="329">
        <v>62</v>
      </c>
      <c r="C16" s="329">
        <v>40</v>
      </c>
      <c r="D16" s="329">
        <v>114</v>
      </c>
      <c r="E16" s="329">
        <v>60</v>
      </c>
      <c r="F16" s="329">
        <v>74</v>
      </c>
      <c r="G16" s="329">
        <v>91</v>
      </c>
      <c r="H16" s="329">
        <v>53</v>
      </c>
      <c r="I16" s="329">
        <v>41</v>
      </c>
      <c r="J16" s="329">
        <v>48</v>
      </c>
      <c r="K16" s="329">
        <v>105</v>
      </c>
      <c r="L16" s="329">
        <v>141</v>
      </c>
      <c r="M16" s="329">
        <v>8</v>
      </c>
      <c r="N16" s="330">
        <v>837</v>
      </c>
      <c r="O16" s="321"/>
    </row>
    <row r="17" spans="1:15" x14ac:dyDescent="0.3">
      <c r="A17" s="328" t="s">
        <v>211</v>
      </c>
      <c r="B17" s="329">
        <v>33</v>
      </c>
      <c r="C17" s="329">
        <v>14</v>
      </c>
      <c r="D17" s="329">
        <v>28</v>
      </c>
      <c r="E17" s="329">
        <v>42</v>
      </c>
      <c r="F17" s="329">
        <v>32</v>
      </c>
      <c r="G17" s="329">
        <v>20</v>
      </c>
      <c r="H17" s="329">
        <v>31</v>
      </c>
      <c r="I17" s="329">
        <v>19</v>
      </c>
      <c r="J17" s="329">
        <v>31</v>
      </c>
      <c r="K17" s="329">
        <v>39</v>
      </c>
      <c r="L17" s="329">
        <v>37</v>
      </c>
      <c r="M17" s="329">
        <v>1</v>
      </c>
      <c r="N17" s="330">
        <v>327</v>
      </c>
      <c r="O17" s="321"/>
    </row>
    <row r="18" spans="1:15" x14ac:dyDescent="0.3">
      <c r="A18" s="328" t="s">
        <v>212</v>
      </c>
      <c r="B18" s="329">
        <v>1</v>
      </c>
      <c r="C18" s="329">
        <v>0</v>
      </c>
      <c r="D18" s="329">
        <v>0</v>
      </c>
      <c r="E18" s="329">
        <v>1</v>
      </c>
      <c r="F18" s="329">
        <v>2</v>
      </c>
      <c r="G18" s="329">
        <v>0</v>
      </c>
      <c r="H18" s="329">
        <v>0</v>
      </c>
      <c r="I18" s="329">
        <v>0</v>
      </c>
      <c r="J18" s="329">
        <v>3</v>
      </c>
      <c r="K18" s="329">
        <v>6</v>
      </c>
      <c r="L18" s="329">
        <v>1</v>
      </c>
      <c r="M18" s="329">
        <v>0</v>
      </c>
      <c r="N18" s="330">
        <v>14</v>
      </c>
      <c r="O18" s="321"/>
    </row>
    <row r="19" spans="1:15" x14ac:dyDescent="0.3">
      <c r="A19" s="328" t="s">
        <v>213</v>
      </c>
      <c r="B19" s="329">
        <v>0</v>
      </c>
      <c r="C19" s="329">
        <v>0</v>
      </c>
      <c r="D19" s="329">
        <v>0</v>
      </c>
      <c r="E19" s="329">
        <v>2</v>
      </c>
      <c r="F19" s="329">
        <v>1</v>
      </c>
      <c r="G19" s="329">
        <v>7</v>
      </c>
      <c r="H19" s="329">
        <v>0</v>
      </c>
      <c r="I19" s="329">
        <v>0</v>
      </c>
      <c r="J19" s="329">
        <v>0</v>
      </c>
      <c r="K19" s="329">
        <v>0</v>
      </c>
      <c r="L19" s="329">
        <v>1</v>
      </c>
      <c r="M19" s="329">
        <v>0</v>
      </c>
      <c r="N19" s="330">
        <v>11</v>
      </c>
      <c r="O19" s="321"/>
    </row>
    <row r="20" spans="1:15" x14ac:dyDescent="0.3">
      <c r="A20" s="328" t="s">
        <v>214</v>
      </c>
      <c r="B20" s="329">
        <v>1</v>
      </c>
      <c r="C20" s="329">
        <v>0</v>
      </c>
      <c r="D20" s="329">
        <v>0</v>
      </c>
      <c r="E20" s="329">
        <v>1</v>
      </c>
      <c r="F20" s="329">
        <v>0</v>
      </c>
      <c r="G20" s="329">
        <v>0</v>
      </c>
      <c r="H20" s="329">
        <v>0</v>
      </c>
      <c r="I20" s="329">
        <v>0</v>
      </c>
      <c r="J20" s="329">
        <v>1</v>
      </c>
      <c r="K20" s="329">
        <v>0</v>
      </c>
      <c r="L20" s="329">
        <v>0</v>
      </c>
      <c r="M20" s="329">
        <v>0</v>
      </c>
      <c r="N20" s="330">
        <v>3</v>
      </c>
      <c r="O20" s="321"/>
    </row>
    <row r="21" spans="1:15" x14ac:dyDescent="0.3">
      <c r="A21" s="328" t="s">
        <v>215</v>
      </c>
      <c r="B21" s="329">
        <v>6</v>
      </c>
      <c r="C21" s="329">
        <v>5</v>
      </c>
      <c r="D21" s="329">
        <v>4</v>
      </c>
      <c r="E21" s="329">
        <v>9</v>
      </c>
      <c r="F21" s="329">
        <v>13</v>
      </c>
      <c r="G21" s="329">
        <v>30</v>
      </c>
      <c r="H21" s="329">
        <v>10</v>
      </c>
      <c r="I21" s="329">
        <v>2</v>
      </c>
      <c r="J21" s="329">
        <v>4</v>
      </c>
      <c r="K21" s="329">
        <v>10</v>
      </c>
      <c r="L21" s="329">
        <v>5</v>
      </c>
      <c r="M21" s="329">
        <v>0</v>
      </c>
      <c r="N21" s="330">
        <v>98</v>
      </c>
      <c r="O21" s="321"/>
    </row>
    <row r="22" spans="1:15" x14ac:dyDescent="0.3">
      <c r="A22" s="328" t="s">
        <v>216</v>
      </c>
      <c r="B22" s="329">
        <v>1</v>
      </c>
      <c r="C22" s="329">
        <v>2</v>
      </c>
      <c r="D22" s="329">
        <v>2</v>
      </c>
      <c r="E22" s="329">
        <v>5</v>
      </c>
      <c r="F22" s="329">
        <v>7</v>
      </c>
      <c r="G22" s="329">
        <v>10</v>
      </c>
      <c r="H22" s="329">
        <v>8</v>
      </c>
      <c r="I22" s="329">
        <v>0</v>
      </c>
      <c r="J22" s="329">
        <v>4</v>
      </c>
      <c r="K22" s="329">
        <v>5</v>
      </c>
      <c r="L22" s="329">
        <v>0</v>
      </c>
      <c r="M22" s="329">
        <v>1</v>
      </c>
      <c r="N22" s="330">
        <v>45</v>
      </c>
      <c r="O22" s="321"/>
    </row>
    <row r="23" spans="1:15" x14ac:dyDescent="0.3">
      <c r="A23" s="328" t="s">
        <v>217</v>
      </c>
      <c r="B23" s="329">
        <v>5</v>
      </c>
      <c r="C23" s="329">
        <v>5</v>
      </c>
      <c r="D23" s="329">
        <v>9</v>
      </c>
      <c r="E23" s="329">
        <v>17</v>
      </c>
      <c r="F23" s="329">
        <v>5</v>
      </c>
      <c r="G23" s="329">
        <v>26</v>
      </c>
      <c r="H23" s="329">
        <v>4</v>
      </c>
      <c r="I23" s="329">
        <v>5</v>
      </c>
      <c r="J23" s="329">
        <v>6</v>
      </c>
      <c r="K23" s="329">
        <v>25</v>
      </c>
      <c r="L23" s="329">
        <v>1</v>
      </c>
      <c r="M23" s="329">
        <v>0</v>
      </c>
      <c r="N23" s="330">
        <v>108</v>
      </c>
      <c r="O23" s="321"/>
    </row>
    <row r="24" spans="1:15" x14ac:dyDescent="0.3">
      <c r="A24" s="328" t="s">
        <v>218</v>
      </c>
      <c r="B24" s="329">
        <v>1</v>
      </c>
      <c r="C24" s="329">
        <v>0</v>
      </c>
      <c r="D24" s="329">
        <v>0</v>
      </c>
      <c r="E24" s="329">
        <v>2</v>
      </c>
      <c r="F24" s="329">
        <v>0</v>
      </c>
      <c r="G24" s="329">
        <v>0</v>
      </c>
      <c r="H24" s="329">
        <v>1</v>
      </c>
      <c r="I24" s="329">
        <v>0</v>
      </c>
      <c r="J24" s="329">
        <v>0</v>
      </c>
      <c r="K24" s="329">
        <v>1</v>
      </c>
      <c r="L24" s="329">
        <v>0</v>
      </c>
      <c r="M24" s="329">
        <v>0</v>
      </c>
      <c r="N24" s="330">
        <v>5</v>
      </c>
      <c r="O24" s="321"/>
    </row>
    <row r="25" spans="1:15" ht="22.8" x14ac:dyDescent="0.3">
      <c r="A25" s="328" t="s">
        <v>219</v>
      </c>
      <c r="B25" s="329">
        <v>1</v>
      </c>
      <c r="C25" s="329">
        <v>2</v>
      </c>
      <c r="D25" s="329">
        <v>1</v>
      </c>
      <c r="E25" s="329">
        <v>4</v>
      </c>
      <c r="F25" s="329">
        <v>5</v>
      </c>
      <c r="G25" s="329">
        <v>3</v>
      </c>
      <c r="H25" s="329">
        <v>3</v>
      </c>
      <c r="I25" s="329">
        <v>1</v>
      </c>
      <c r="J25" s="329">
        <v>3</v>
      </c>
      <c r="K25" s="329">
        <v>6</v>
      </c>
      <c r="L25" s="329">
        <v>0</v>
      </c>
      <c r="M25" s="329">
        <v>0</v>
      </c>
      <c r="N25" s="330">
        <v>29</v>
      </c>
      <c r="O25" s="321"/>
    </row>
    <row r="26" spans="1:15" x14ac:dyDescent="0.3">
      <c r="A26" s="328" t="s">
        <v>220</v>
      </c>
      <c r="B26" s="329">
        <v>0</v>
      </c>
      <c r="C26" s="329">
        <v>1</v>
      </c>
      <c r="D26" s="329">
        <v>0</v>
      </c>
      <c r="E26" s="329">
        <v>0</v>
      </c>
      <c r="F26" s="329">
        <v>0</v>
      </c>
      <c r="G26" s="329">
        <v>2</v>
      </c>
      <c r="H26" s="329">
        <v>0</v>
      </c>
      <c r="I26" s="329">
        <v>0</v>
      </c>
      <c r="J26" s="329">
        <v>1</v>
      </c>
      <c r="K26" s="329">
        <v>0</v>
      </c>
      <c r="L26" s="329">
        <v>0</v>
      </c>
      <c r="M26" s="329">
        <v>0</v>
      </c>
      <c r="N26" s="330">
        <v>4</v>
      </c>
      <c r="O26" s="321"/>
    </row>
    <row r="27" spans="1:15" x14ac:dyDescent="0.3">
      <c r="A27" s="328" t="s">
        <v>221</v>
      </c>
      <c r="B27" s="329">
        <v>81</v>
      </c>
      <c r="C27" s="329">
        <v>74</v>
      </c>
      <c r="D27" s="329">
        <v>170</v>
      </c>
      <c r="E27" s="329">
        <v>124</v>
      </c>
      <c r="F27" s="329">
        <v>150</v>
      </c>
      <c r="G27" s="329">
        <v>121</v>
      </c>
      <c r="H27" s="329">
        <v>198</v>
      </c>
      <c r="I27" s="329">
        <v>44</v>
      </c>
      <c r="J27" s="329">
        <v>100</v>
      </c>
      <c r="K27" s="329">
        <v>218</v>
      </c>
      <c r="L27" s="329">
        <v>240</v>
      </c>
      <c r="M27" s="329">
        <v>10</v>
      </c>
      <c r="N27" s="330">
        <v>1530</v>
      </c>
      <c r="O27" s="321"/>
    </row>
    <row r="28" spans="1:15" x14ac:dyDescent="0.3">
      <c r="A28" s="328" t="s">
        <v>222</v>
      </c>
      <c r="B28" s="329">
        <v>69</v>
      </c>
      <c r="C28" s="329">
        <v>26</v>
      </c>
      <c r="D28" s="329">
        <v>102</v>
      </c>
      <c r="E28" s="329">
        <v>62</v>
      </c>
      <c r="F28" s="329">
        <v>49</v>
      </c>
      <c r="G28" s="329">
        <v>77</v>
      </c>
      <c r="H28" s="329">
        <v>72</v>
      </c>
      <c r="I28" s="329">
        <v>36</v>
      </c>
      <c r="J28" s="329">
        <v>108</v>
      </c>
      <c r="K28" s="329">
        <v>169</v>
      </c>
      <c r="L28" s="329">
        <v>35</v>
      </c>
      <c r="M28" s="329">
        <v>6</v>
      </c>
      <c r="N28" s="330">
        <v>811</v>
      </c>
      <c r="O28" s="321"/>
    </row>
    <row r="29" spans="1:15" x14ac:dyDescent="0.3">
      <c r="A29" s="328" t="s">
        <v>223</v>
      </c>
      <c r="B29" s="329">
        <v>1</v>
      </c>
      <c r="C29" s="329">
        <v>0</v>
      </c>
      <c r="D29" s="329">
        <v>1</v>
      </c>
      <c r="E29" s="329">
        <v>0</v>
      </c>
      <c r="F29" s="329">
        <v>2</v>
      </c>
      <c r="G29" s="329">
        <v>0</v>
      </c>
      <c r="H29" s="329">
        <v>0</v>
      </c>
      <c r="I29" s="329">
        <v>0</v>
      </c>
      <c r="J29" s="329">
        <v>0</v>
      </c>
      <c r="K29" s="329">
        <v>0</v>
      </c>
      <c r="L29" s="329">
        <v>0</v>
      </c>
      <c r="M29" s="329">
        <v>0</v>
      </c>
      <c r="N29" s="330">
        <v>4</v>
      </c>
      <c r="O29" s="321"/>
    </row>
    <row r="30" spans="1:15" x14ac:dyDescent="0.3">
      <c r="A30" s="328" t="s">
        <v>224</v>
      </c>
      <c r="B30" s="329">
        <v>0</v>
      </c>
      <c r="C30" s="329">
        <v>0</v>
      </c>
      <c r="D30" s="329">
        <v>0</v>
      </c>
      <c r="E30" s="329">
        <v>0</v>
      </c>
      <c r="F30" s="329">
        <v>0</v>
      </c>
      <c r="G30" s="329">
        <v>0</v>
      </c>
      <c r="H30" s="329">
        <v>0</v>
      </c>
      <c r="I30" s="329">
        <v>0</v>
      </c>
      <c r="J30" s="329">
        <v>0</v>
      </c>
      <c r="K30" s="329">
        <v>2</v>
      </c>
      <c r="L30" s="329">
        <v>0</v>
      </c>
      <c r="M30" s="329">
        <v>0</v>
      </c>
      <c r="N30" s="330">
        <v>2</v>
      </c>
      <c r="O30" s="321"/>
    </row>
    <row r="31" spans="1:15" x14ac:dyDescent="0.3">
      <c r="A31" s="328" t="s">
        <v>225</v>
      </c>
      <c r="B31" s="329">
        <v>26</v>
      </c>
      <c r="C31" s="329">
        <v>50</v>
      </c>
      <c r="D31" s="329">
        <v>71</v>
      </c>
      <c r="E31" s="329">
        <v>61</v>
      </c>
      <c r="F31" s="329">
        <v>177</v>
      </c>
      <c r="G31" s="329">
        <v>293</v>
      </c>
      <c r="H31" s="329">
        <v>201</v>
      </c>
      <c r="I31" s="329">
        <v>31</v>
      </c>
      <c r="J31" s="329">
        <v>61</v>
      </c>
      <c r="K31" s="329">
        <v>129</v>
      </c>
      <c r="L31" s="329">
        <v>122</v>
      </c>
      <c r="M31" s="329">
        <v>24</v>
      </c>
      <c r="N31" s="330">
        <v>1246</v>
      </c>
      <c r="O31" s="321"/>
    </row>
    <row r="32" spans="1:15" x14ac:dyDescent="0.3">
      <c r="A32" s="328" t="s">
        <v>226</v>
      </c>
      <c r="B32" s="329">
        <v>0</v>
      </c>
      <c r="C32" s="329">
        <v>0</v>
      </c>
      <c r="D32" s="329">
        <v>3</v>
      </c>
      <c r="E32" s="329">
        <v>0</v>
      </c>
      <c r="F32" s="329">
        <v>0</v>
      </c>
      <c r="G32" s="329">
        <v>0</v>
      </c>
      <c r="H32" s="329">
        <v>1</v>
      </c>
      <c r="I32" s="329">
        <v>2</v>
      </c>
      <c r="J32" s="329">
        <v>1</v>
      </c>
      <c r="K32" s="329">
        <v>2</v>
      </c>
      <c r="L32" s="329">
        <v>1</v>
      </c>
      <c r="M32" s="329">
        <v>0</v>
      </c>
      <c r="N32" s="330">
        <v>10</v>
      </c>
      <c r="O32" s="321"/>
    </row>
    <row r="33" spans="1:15" x14ac:dyDescent="0.3">
      <c r="A33" s="328" t="s">
        <v>227</v>
      </c>
      <c r="B33" s="329">
        <v>0</v>
      </c>
      <c r="C33" s="329">
        <v>0</v>
      </c>
      <c r="D33" s="329">
        <v>3</v>
      </c>
      <c r="E33" s="329">
        <v>0</v>
      </c>
      <c r="F33" s="329">
        <v>0</v>
      </c>
      <c r="G33" s="329">
        <v>0</v>
      </c>
      <c r="H33" s="329">
        <v>0</v>
      </c>
      <c r="I33" s="329">
        <v>1</v>
      </c>
      <c r="J33" s="329">
        <v>0</v>
      </c>
      <c r="K33" s="329">
        <v>0</v>
      </c>
      <c r="L33" s="329">
        <v>0</v>
      </c>
      <c r="M33" s="329">
        <v>0</v>
      </c>
      <c r="N33" s="330">
        <v>4</v>
      </c>
      <c r="O33" s="321"/>
    </row>
    <row r="34" spans="1:15" x14ac:dyDescent="0.3">
      <c r="A34" s="328" t="s">
        <v>228</v>
      </c>
      <c r="B34" s="329">
        <v>18</v>
      </c>
      <c r="C34" s="329">
        <v>13</v>
      </c>
      <c r="D34" s="329">
        <v>18</v>
      </c>
      <c r="E34" s="329">
        <v>50</v>
      </c>
      <c r="F34" s="329">
        <v>4</v>
      </c>
      <c r="G34" s="329">
        <v>12</v>
      </c>
      <c r="H34" s="329">
        <v>10</v>
      </c>
      <c r="I34" s="329">
        <v>4</v>
      </c>
      <c r="J34" s="329">
        <v>16</v>
      </c>
      <c r="K34" s="329">
        <v>10</v>
      </c>
      <c r="L34" s="329">
        <v>40</v>
      </c>
      <c r="M34" s="329">
        <v>5</v>
      </c>
      <c r="N34" s="330">
        <v>200</v>
      </c>
      <c r="O34" s="321"/>
    </row>
    <row r="35" spans="1:15" x14ac:dyDescent="0.3">
      <c r="A35" s="328" t="s">
        <v>229</v>
      </c>
      <c r="B35" s="329">
        <v>32</v>
      </c>
      <c r="C35" s="329">
        <v>49</v>
      </c>
      <c r="D35" s="329">
        <v>46</v>
      </c>
      <c r="E35" s="329">
        <v>57</v>
      </c>
      <c r="F35" s="329">
        <v>39</v>
      </c>
      <c r="G35" s="329">
        <v>17</v>
      </c>
      <c r="H35" s="329">
        <v>22</v>
      </c>
      <c r="I35" s="329">
        <v>15</v>
      </c>
      <c r="J35" s="329">
        <v>29</v>
      </c>
      <c r="K35" s="329">
        <v>22</v>
      </c>
      <c r="L35" s="329">
        <v>24</v>
      </c>
      <c r="M35" s="329">
        <v>2</v>
      </c>
      <c r="N35" s="330">
        <v>354</v>
      </c>
      <c r="O35" s="321"/>
    </row>
    <row r="36" spans="1:15" ht="22.8" x14ac:dyDescent="0.3">
      <c r="A36" s="328" t="s">
        <v>230</v>
      </c>
      <c r="B36" s="329">
        <v>3</v>
      </c>
      <c r="C36" s="329">
        <v>4</v>
      </c>
      <c r="D36" s="329">
        <v>9</v>
      </c>
      <c r="E36" s="329">
        <v>5</v>
      </c>
      <c r="F36" s="329">
        <v>0</v>
      </c>
      <c r="G36" s="329">
        <v>2</v>
      </c>
      <c r="H36" s="329">
        <v>1</v>
      </c>
      <c r="I36" s="329">
        <v>5</v>
      </c>
      <c r="J36" s="329">
        <v>1</v>
      </c>
      <c r="K36" s="329">
        <v>3</v>
      </c>
      <c r="L36" s="329">
        <v>3</v>
      </c>
      <c r="M36" s="329">
        <v>0</v>
      </c>
      <c r="N36" s="330">
        <v>36</v>
      </c>
      <c r="O36" s="321"/>
    </row>
    <row r="37" spans="1:15" x14ac:dyDescent="0.3">
      <c r="A37" s="328" t="s">
        <v>231</v>
      </c>
      <c r="B37" s="329">
        <v>41</v>
      </c>
      <c r="C37" s="329">
        <v>53</v>
      </c>
      <c r="D37" s="329">
        <v>30</v>
      </c>
      <c r="E37" s="329">
        <v>127</v>
      </c>
      <c r="F37" s="329">
        <v>40</v>
      </c>
      <c r="G37" s="329">
        <v>84</v>
      </c>
      <c r="H37" s="329">
        <v>18</v>
      </c>
      <c r="I37" s="329">
        <v>34</v>
      </c>
      <c r="J37" s="329">
        <v>34</v>
      </c>
      <c r="K37" s="329">
        <v>21</v>
      </c>
      <c r="L37" s="329">
        <v>38</v>
      </c>
      <c r="M37" s="329">
        <v>6</v>
      </c>
      <c r="N37" s="330">
        <v>526</v>
      </c>
      <c r="O37" s="321"/>
    </row>
    <row r="38" spans="1:15" x14ac:dyDescent="0.3">
      <c r="A38" s="328" t="s">
        <v>232</v>
      </c>
      <c r="B38" s="329">
        <v>8</v>
      </c>
      <c r="C38" s="329">
        <v>9</v>
      </c>
      <c r="D38" s="329">
        <v>5</v>
      </c>
      <c r="E38" s="329">
        <v>17</v>
      </c>
      <c r="F38" s="329">
        <v>5</v>
      </c>
      <c r="G38" s="329">
        <v>8</v>
      </c>
      <c r="H38" s="329">
        <v>14</v>
      </c>
      <c r="I38" s="329">
        <v>2</v>
      </c>
      <c r="J38" s="329">
        <v>3</v>
      </c>
      <c r="K38" s="329">
        <v>2</v>
      </c>
      <c r="L38" s="329">
        <v>3</v>
      </c>
      <c r="M38" s="329">
        <v>1</v>
      </c>
      <c r="N38" s="330">
        <v>77</v>
      </c>
      <c r="O38" s="321"/>
    </row>
    <row r="39" spans="1:15" x14ac:dyDescent="0.3">
      <c r="A39" s="328" t="s">
        <v>233</v>
      </c>
      <c r="B39" s="329">
        <v>42</v>
      </c>
      <c r="C39" s="329">
        <v>29</v>
      </c>
      <c r="D39" s="329">
        <v>28</v>
      </c>
      <c r="E39" s="329">
        <v>58</v>
      </c>
      <c r="F39" s="329">
        <v>24</v>
      </c>
      <c r="G39" s="329">
        <v>17</v>
      </c>
      <c r="H39" s="329">
        <v>5</v>
      </c>
      <c r="I39" s="329">
        <v>32</v>
      </c>
      <c r="J39" s="329">
        <v>23</v>
      </c>
      <c r="K39" s="329">
        <v>17</v>
      </c>
      <c r="L39" s="329">
        <v>38</v>
      </c>
      <c r="M39" s="329">
        <v>0</v>
      </c>
      <c r="N39" s="330">
        <v>313</v>
      </c>
      <c r="O39" s="321"/>
    </row>
    <row r="40" spans="1:15" x14ac:dyDescent="0.3">
      <c r="A40" s="328" t="s">
        <v>234</v>
      </c>
      <c r="B40" s="329">
        <v>1</v>
      </c>
      <c r="C40" s="329">
        <v>0</v>
      </c>
      <c r="D40" s="329">
        <v>0</v>
      </c>
      <c r="E40" s="329">
        <v>3</v>
      </c>
      <c r="F40" s="329">
        <v>1</v>
      </c>
      <c r="G40" s="329">
        <v>12</v>
      </c>
      <c r="H40" s="329">
        <v>1</v>
      </c>
      <c r="I40" s="329">
        <v>2</v>
      </c>
      <c r="J40" s="329">
        <v>1</v>
      </c>
      <c r="K40" s="329">
        <v>2</v>
      </c>
      <c r="L40" s="329">
        <v>0</v>
      </c>
      <c r="M40" s="329">
        <v>0</v>
      </c>
      <c r="N40" s="330">
        <v>23</v>
      </c>
      <c r="O40" s="321"/>
    </row>
    <row r="41" spans="1:15" x14ac:dyDescent="0.3">
      <c r="A41" s="328" t="s">
        <v>235</v>
      </c>
      <c r="B41" s="329">
        <v>1</v>
      </c>
      <c r="C41" s="329">
        <v>0</v>
      </c>
      <c r="D41" s="329">
        <v>0</v>
      </c>
      <c r="E41" s="329">
        <v>0</v>
      </c>
      <c r="F41" s="329">
        <v>0</v>
      </c>
      <c r="G41" s="329">
        <v>0</v>
      </c>
      <c r="H41" s="329">
        <v>0</v>
      </c>
      <c r="I41" s="329">
        <v>0</v>
      </c>
      <c r="J41" s="329">
        <v>0</v>
      </c>
      <c r="K41" s="329">
        <v>0</v>
      </c>
      <c r="L41" s="329">
        <v>0</v>
      </c>
      <c r="M41" s="329">
        <v>0</v>
      </c>
      <c r="N41" s="330">
        <v>1</v>
      </c>
      <c r="O41" s="321"/>
    </row>
    <row r="42" spans="1:15" x14ac:dyDescent="0.3">
      <c r="A42" s="328" t="s">
        <v>236</v>
      </c>
      <c r="B42" s="329">
        <v>0</v>
      </c>
      <c r="C42" s="329">
        <v>0</v>
      </c>
      <c r="D42" s="329">
        <v>8</v>
      </c>
      <c r="E42" s="329">
        <v>0</v>
      </c>
      <c r="F42" s="329">
        <v>1</v>
      </c>
      <c r="G42" s="329">
        <v>6</v>
      </c>
      <c r="H42" s="329">
        <v>8</v>
      </c>
      <c r="I42" s="329">
        <v>4</v>
      </c>
      <c r="J42" s="329">
        <v>0</v>
      </c>
      <c r="K42" s="329">
        <v>11</v>
      </c>
      <c r="L42" s="329">
        <v>4</v>
      </c>
      <c r="M42" s="329">
        <v>4</v>
      </c>
      <c r="N42" s="330">
        <v>46</v>
      </c>
      <c r="O42" s="321"/>
    </row>
    <row r="43" spans="1:15" x14ac:dyDescent="0.3">
      <c r="A43" s="328" t="s">
        <v>237</v>
      </c>
      <c r="B43" s="329">
        <v>9</v>
      </c>
      <c r="C43" s="329">
        <v>5</v>
      </c>
      <c r="D43" s="329">
        <v>6</v>
      </c>
      <c r="E43" s="329">
        <v>8</v>
      </c>
      <c r="F43" s="329">
        <v>2</v>
      </c>
      <c r="G43" s="329">
        <v>0</v>
      </c>
      <c r="H43" s="329">
        <v>0</v>
      </c>
      <c r="I43" s="329">
        <v>4</v>
      </c>
      <c r="J43" s="329">
        <v>1</v>
      </c>
      <c r="K43" s="329">
        <v>0</v>
      </c>
      <c r="L43" s="329">
        <v>2</v>
      </c>
      <c r="M43" s="329">
        <v>0</v>
      </c>
      <c r="N43" s="330">
        <v>37</v>
      </c>
      <c r="O43" s="321"/>
    </row>
    <row r="44" spans="1:15" x14ac:dyDescent="0.3">
      <c r="A44" s="328" t="s">
        <v>238</v>
      </c>
      <c r="B44" s="329">
        <v>0</v>
      </c>
      <c r="C44" s="329">
        <v>1</v>
      </c>
      <c r="D44" s="329">
        <v>2</v>
      </c>
      <c r="E44" s="329">
        <v>2</v>
      </c>
      <c r="F44" s="329">
        <v>0</v>
      </c>
      <c r="G44" s="329">
        <v>4</v>
      </c>
      <c r="H44" s="329">
        <v>5</v>
      </c>
      <c r="I44" s="329">
        <v>0</v>
      </c>
      <c r="J44" s="329">
        <v>2</v>
      </c>
      <c r="K44" s="329">
        <v>9</v>
      </c>
      <c r="L44" s="329">
        <v>2</v>
      </c>
      <c r="M44" s="329">
        <v>0</v>
      </c>
      <c r="N44" s="330">
        <v>27</v>
      </c>
      <c r="O44" s="321"/>
    </row>
    <row r="45" spans="1:15" ht="22.8" x14ac:dyDescent="0.3">
      <c r="A45" s="328" t="s">
        <v>239</v>
      </c>
      <c r="B45" s="329">
        <v>64</v>
      </c>
      <c r="C45" s="329">
        <v>28</v>
      </c>
      <c r="D45" s="329">
        <v>74</v>
      </c>
      <c r="E45" s="329">
        <v>102</v>
      </c>
      <c r="F45" s="329">
        <v>55</v>
      </c>
      <c r="G45" s="329">
        <v>33</v>
      </c>
      <c r="H45" s="329">
        <v>32</v>
      </c>
      <c r="I45" s="329">
        <v>46</v>
      </c>
      <c r="J45" s="329">
        <v>50</v>
      </c>
      <c r="K45" s="329">
        <v>82</v>
      </c>
      <c r="L45" s="329">
        <v>74</v>
      </c>
      <c r="M45" s="329">
        <v>4</v>
      </c>
      <c r="N45" s="330">
        <v>644</v>
      </c>
      <c r="O45" s="321"/>
    </row>
    <row r="46" spans="1:15" x14ac:dyDescent="0.3">
      <c r="A46" s="328" t="s">
        <v>240</v>
      </c>
      <c r="B46" s="329">
        <v>0</v>
      </c>
      <c r="C46" s="329">
        <v>1</v>
      </c>
      <c r="D46" s="329">
        <v>0</v>
      </c>
      <c r="E46" s="329">
        <v>0</v>
      </c>
      <c r="F46" s="329">
        <v>0</v>
      </c>
      <c r="G46" s="329">
        <v>1</v>
      </c>
      <c r="H46" s="329">
        <v>0</v>
      </c>
      <c r="I46" s="329">
        <v>0</v>
      </c>
      <c r="J46" s="329">
        <v>0</v>
      </c>
      <c r="K46" s="329">
        <v>1</v>
      </c>
      <c r="L46" s="329">
        <v>0</v>
      </c>
      <c r="M46" s="329">
        <v>0</v>
      </c>
      <c r="N46" s="330">
        <v>3</v>
      </c>
      <c r="O46" s="321"/>
    </row>
    <row r="47" spans="1:15" x14ac:dyDescent="0.3">
      <c r="A47" s="328" t="s">
        <v>241</v>
      </c>
      <c r="B47" s="329">
        <v>1</v>
      </c>
      <c r="C47" s="329">
        <v>4</v>
      </c>
      <c r="D47" s="329">
        <v>2</v>
      </c>
      <c r="E47" s="329">
        <v>6</v>
      </c>
      <c r="F47" s="329">
        <v>0</v>
      </c>
      <c r="G47" s="329">
        <v>2</v>
      </c>
      <c r="H47" s="329">
        <v>9</v>
      </c>
      <c r="I47" s="329">
        <v>4</v>
      </c>
      <c r="J47" s="329">
        <v>3</v>
      </c>
      <c r="K47" s="329">
        <v>6</v>
      </c>
      <c r="L47" s="329">
        <v>11</v>
      </c>
      <c r="M47" s="329">
        <v>1</v>
      </c>
      <c r="N47" s="330">
        <v>49</v>
      </c>
      <c r="O47" s="321"/>
    </row>
    <row r="48" spans="1:15" x14ac:dyDescent="0.3">
      <c r="A48" s="328" t="s">
        <v>242</v>
      </c>
      <c r="B48" s="329">
        <v>1</v>
      </c>
      <c r="C48" s="329">
        <v>3</v>
      </c>
      <c r="D48" s="329">
        <v>0</v>
      </c>
      <c r="E48" s="329">
        <v>0</v>
      </c>
      <c r="F48" s="329">
        <v>0</v>
      </c>
      <c r="G48" s="329">
        <v>0</v>
      </c>
      <c r="H48" s="329">
        <v>0</v>
      </c>
      <c r="I48" s="329">
        <v>0</v>
      </c>
      <c r="J48" s="329">
        <v>0</v>
      </c>
      <c r="K48" s="329">
        <v>1</v>
      </c>
      <c r="L48" s="329">
        <v>0</v>
      </c>
      <c r="M48" s="329">
        <v>0</v>
      </c>
      <c r="N48" s="330">
        <v>5</v>
      </c>
      <c r="O48" s="321"/>
    </row>
    <row r="49" spans="1:15" x14ac:dyDescent="0.3">
      <c r="A49" s="328" t="s">
        <v>243</v>
      </c>
      <c r="B49" s="329">
        <v>2</v>
      </c>
      <c r="C49" s="329">
        <v>4</v>
      </c>
      <c r="D49" s="329">
        <v>2</v>
      </c>
      <c r="E49" s="329">
        <v>4</v>
      </c>
      <c r="F49" s="329">
        <v>1</v>
      </c>
      <c r="G49" s="329">
        <v>1</v>
      </c>
      <c r="H49" s="329">
        <v>0</v>
      </c>
      <c r="I49" s="329">
        <v>3</v>
      </c>
      <c r="J49" s="329">
        <v>5</v>
      </c>
      <c r="K49" s="329">
        <v>0</v>
      </c>
      <c r="L49" s="329">
        <v>0</v>
      </c>
      <c r="M49" s="329">
        <v>0</v>
      </c>
      <c r="N49" s="330">
        <v>22</v>
      </c>
      <c r="O49" s="321"/>
    </row>
    <row r="50" spans="1:15" x14ac:dyDescent="0.3">
      <c r="A50" s="328" t="s">
        <v>244</v>
      </c>
      <c r="B50" s="329">
        <v>2</v>
      </c>
      <c r="C50" s="329">
        <v>6</v>
      </c>
      <c r="D50" s="329">
        <v>3</v>
      </c>
      <c r="E50" s="329">
        <v>9</v>
      </c>
      <c r="F50" s="329">
        <v>0</v>
      </c>
      <c r="G50" s="329">
        <v>1</v>
      </c>
      <c r="H50" s="329">
        <v>0</v>
      </c>
      <c r="I50" s="329">
        <v>2</v>
      </c>
      <c r="J50" s="329">
        <v>4</v>
      </c>
      <c r="K50" s="329">
        <v>0</v>
      </c>
      <c r="L50" s="329">
        <v>0</v>
      </c>
      <c r="M50" s="329">
        <v>0</v>
      </c>
      <c r="N50" s="330">
        <v>27</v>
      </c>
      <c r="O50" s="321"/>
    </row>
    <row r="51" spans="1:15" x14ac:dyDescent="0.3">
      <c r="A51" s="328" t="s">
        <v>245</v>
      </c>
      <c r="B51" s="329">
        <v>2</v>
      </c>
      <c r="C51" s="329">
        <v>0</v>
      </c>
      <c r="D51" s="329">
        <v>0</v>
      </c>
      <c r="E51" s="329">
        <v>4</v>
      </c>
      <c r="F51" s="329">
        <v>0</v>
      </c>
      <c r="G51" s="329">
        <v>0</v>
      </c>
      <c r="H51" s="329">
        <v>0</v>
      </c>
      <c r="I51" s="329">
        <v>0</v>
      </c>
      <c r="J51" s="329">
        <v>0</v>
      </c>
      <c r="K51" s="329">
        <v>0</v>
      </c>
      <c r="L51" s="329">
        <v>0</v>
      </c>
      <c r="M51" s="329">
        <v>0</v>
      </c>
      <c r="N51" s="330">
        <v>6</v>
      </c>
      <c r="O51" s="321"/>
    </row>
    <row r="52" spans="1:15" x14ac:dyDescent="0.3">
      <c r="A52" s="328" t="s">
        <v>246</v>
      </c>
      <c r="B52" s="329">
        <v>15</v>
      </c>
      <c r="C52" s="329">
        <v>16</v>
      </c>
      <c r="D52" s="329">
        <v>21</v>
      </c>
      <c r="E52" s="329">
        <v>19</v>
      </c>
      <c r="F52" s="329">
        <v>16</v>
      </c>
      <c r="G52" s="329">
        <v>50</v>
      </c>
      <c r="H52" s="329">
        <v>12</v>
      </c>
      <c r="I52" s="329">
        <v>13</v>
      </c>
      <c r="J52" s="329">
        <v>14</v>
      </c>
      <c r="K52" s="329">
        <v>16</v>
      </c>
      <c r="L52" s="329">
        <v>11</v>
      </c>
      <c r="M52" s="329">
        <v>0</v>
      </c>
      <c r="N52" s="330">
        <v>203</v>
      </c>
      <c r="O52" s="321"/>
    </row>
    <row r="53" spans="1:15" x14ac:dyDescent="0.3">
      <c r="A53" s="328" t="s">
        <v>247</v>
      </c>
      <c r="B53" s="329">
        <v>2</v>
      </c>
      <c r="C53" s="329">
        <v>2</v>
      </c>
      <c r="D53" s="329">
        <v>0</v>
      </c>
      <c r="E53" s="329">
        <v>2</v>
      </c>
      <c r="F53" s="329">
        <v>1</v>
      </c>
      <c r="G53" s="329">
        <v>0</v>
      </c>
      <c r="H53" s="329">
        <v>0</v>
      </c>
      <c r="I53" s="329">
        <v>1</v>
      </c>
      <c r="J53" s="329">
        <v>2</v>
      </c>
      <c r="K53" s="329">
        <v>0</v>
      </c>
      <c r="L53" s="329">
        <v>0</v>
      </c>
      <c r="M53" s="329">
        <v>0</v>
      </c>
      <c r="N53" s="330">
        <v>10</v>
      </c>
      <c r="O53" s="321"/>
    </row>
    <row r="54" spans="1:15" x14ac:dyDescent="0.3">
      <c r="A54" s="328" t="s">
        <v>248</v>
      </c>
      <c r="B54" s="329">
        <v>11</v>
      </c>
      <c r="C54" s="329">
        <v>22</v>
      </c>
      <c r="D54" s="329">
        <v>3</v>
      </c>
      <c r="E54" s="329">
        <v>37</v>
      </c>
      <c r="F54" s="329">
        <v>1</v>
      </c>
      <c r="G54" s="329">
        <v>0</v>
      </c>
      <c r="H54" s="329">
        <v>3</v>
      </c>
      <c r="I54" s="329">
        <v>17</v>
      </c>
      <c r="J54" s="329">
        <v>4</v>
      </c>
      <c r="K54" s="329">
        <v>0</v>
      </c>
      <c r="L54" s="329">
        <v>2</v>
      </c>
      <c r="M54" s="329">
        <v>1</v>
      </c>
      <c r="N54" s="330">
        <v>101</v>
      </c>
      <c r="O54" s="321"/>
    </row>
    <row r="55" spans="1:15" x14ac:dyDescent="0.3">
      <c r="A55" s="328" t="s">
        <v>249</v>
      </c>
      <c r="B55" s="329">
        <v>0</v>
      </c>
      <c r="C55" s="329">
        <v>0</v>
      </c>
      <c r="D55" s="329">
        <v>1</v>
      </c>
      <c r="E55" s="329">
        <v>6</v>
      </c>
      <c r="F55" s="329">
        <v>6</v>
      </c>
      <c r="G55" s="329">
        <v>6</v>
      </c>
      <c r="H55" s="329">
        <v>2</v>
      </c>
      <c r="I55" s="329">
        <v>2</v>
      </c>
      <c r="J55" s="329">
        <v>1</v>
      </c>
      <c r="K55" s="329">
        <v>4</v>
      </c>
      <c r="L55" s="329">
        <v>0</v>
      </c>
      <c r="M55" s="329">
        <v>0</v>
      </c>
      <c r="N55" s="330">
        <v>28</v>
      </c>
      <c r="O55" s="321"/>
    </row>
    <row r="56" spans="1:15" x14ac:dyDescent="0.3">
      <c r="A56" s="328" t="s">
        <v>250</v>
      </c>
      <c r="B56" s="329">
        <v>10</v>
      </c>
      <c r="C56" s="329">
        <v>4</v>
      </c>
      <c r="D56" s="329">
        <v>10</v>
      </c>
      <c r="E56" s="329">
        <v>8</v>
      </c>
      <c r="F56" s="329">
        <v>6</v>
      </c>
      <c r="G56" s="329">
        <v>6</v>
      </c>
      <c r="H56" s="329">
        <v>1</v>
      </c>
      <c r="I56" s="329">
        <v>4</v>
      </c>
      <c r="J56" s="329">
        <v>13</v>
      </c>
      <c r="K56" s="329">
        <v>4</v>
      </c>
      <c r="L56" s="329">
        <v>0</v>
      </c>
      <c r="M56" s="329">
        <v>0</v>
      </c>
      <c r="N56" s="330">
        <v>66</v>
      </c>
      <c r="O56" s="321"/>
    </row>
    <row r="57" spans="1:15" x14ac:dyDescent="0.3">
      <c r="A57" s="328" t="s">
        <v>251</v>
      </c>
      <c r="B57" s="329">
        <v>0</v>
      </c>
      <c r="C57" s="329">
        <v>0</v>
      </c>
      <c r="D57" s="329">
        <v>0</v>
      </c>
      <c r="E57" s="329">
        <v>3</v>
      </c>
      <c r="F57" s="329">
        <v>0</v>
      </c>
      <c r="G57" s="329">
        <v>0</v>
      </c>
      <c r="H57" s="329">
        <v>0</v>
      </c>
      <c r="I57" s="329">
        <v>0</v>
      </c>
      <c r="J57" s="329">
        <v>1</v>
      </c>
      <c r="K57" s="329">
        <v>0</v>
      </c>
      <c r="L57" s="329">
        <v>0</v>
      </c>
      <c r="M57" s="329">
        <v>0</v>
      </c>
      <c r="N57" s="330">
        <v>4</v>
      </c>
      <c r="O57" s="321"/>
    </row>
    <row r="58" spans="1:15" x14ac:dyDescent="0.3">
      <c r="A58" s="328" t="s">
        <v>252</v>
      </c>
      <c r="B58" s="329">
        <v>51</v>
      </c>
      <c r="C58" s="329">
        <v>30</v>
      </c>
      <c r="D58" s="329">
        <v>66</v>
      </c>
      <c r="E58" s="329">
        <v>51</v>
      </c>
      <c r="F58" s="329">
        <v>54</v>
      </c>
      <c r="G58" s="329">
        <v>36</v>
      </c>
      <c r="H58" s="329">
        <v>51</v>
      </c>
      <c r="I58" s="329">
        <v>34</v>
      </c>
      <c r="J58" s="329">
        <v>49</v>
      </c>
      <c r="K58" s="329">
        <v>71</v>
      </c>
      <c r="L58" s="329">
        <v>64</v>
      </c>
      <c r="M58" s="329">
        <v>1</v>
      </c>
      <c r="N58" s="330">
        <v>558</v>
      </c>
      <c r="O58" s="321"/>
    </row>
    <row r="59" spans="1:15" x14ac:dyDescent="0.3">
      <c r="A59" s="328" t="s">
        <v>253</v>
      </c>
      <c r="B59" s="329">
        <v>3</v>
      </c>
      <c r="C59" s="329">
        <v>0</v>
      </c>
      <c r="D59" s="329">
        <v>0</v>
      </c>
      <c r="E59" s="329">
        <v>6</v>
      </c>
      <c r="F59" s="329">
        <v>0</v>
      </c>
      <c r="G59" s="329">
        <v>0</v>
      </c>
      <c r="H59" s="329">
        <v>0</v>
      </c>
      <c r="I59" s="329">
        <v>3</v>
      </c>
      <c r="J59" s="329">
        <v>0</v>
      </c>
      <c r="K59" s="329">
        <v>0</v>
      </c>
      <c r="L59" s="329">
        <v>1</v>
      </c>
      <c r="M59" s="329">
        <v>0</v>
      </c>
      <c r="N59" s="330">
        <v>13</v>
      </c>
      <c r="O59" s="321"/>
    </row>
    <row r="60" spans="1:15" x14ac:dyDescent="0.3">
      <c r="A60" s="328" t="s">
        <v>254</v>
      </c>
      <c r="B60" s="329">
        <v>0</v>
      </c>
      <c r="C60" s="329">
        <v>0</v>
      </c>
      <c r="D60" s="329">
        <v>0</v>
      </c>
      <c r="E60" s="329">
        <v>0</v>
      </c>
      <c r="F60" s="329">
        <v>0</v>
      </c>
      <c r="G60" s="329">
        <v>0</v>
      </c>
      <c r="H60" s="329">
        <v>0</v>
      </c>
      <c r="I60" s="329">
        <v>0</v>
      </c>
      <c r="J60" s="329">
        <v>0</v>
      </c>
      <c r="K60" s="329">
        <v>1</v>
      </c>
      <c r="L60" s="329">
        <v>0</v>
      </c>
      <c r="M60" s="329">
        <v>0</v>
      </c>
      <c r="N60" s="330">
        <v>1</v>
      </c>
      <c r="O60" s="321"/>
    </row>
    <row r="61" spans="1:15" ht="15" thickBot="1" x14ac:dyDescent="0.35">
      <c r="A61" s="331" t="s">
        <v>255</v>
      </c>
      <c r="B61" s="332">
        <v>25</v>
      </c>
      <c r="C61" s="332">
        <v>11</v>
      </c>
      <c r="D61" s="332">
        <v>22</v>
      </c>
      <c r="E61" s="332">
        <v>52</v>
      </c>
      <c r="F61" s="332">
        <v>29</v>
      </c>
      <c r="G61" s="332">
        <v>36</v>
      </c>
      <c r="H61" s="332">
        <v>29</v>
      </c>
      <c r="I61" s="332">
        <v>9</v>
      </c>
      <c r="J61" s="332">
        <v>17</v>
      </c>
      <c r="K61" s="332">
        <v>36</v>
      </c>
      <c r="L61" s="332">
        <v>9</v>
      </c>
      <c r="M61" s="332">
        <v>4</v>
      </c>
      <c r="N61" s="333">
        <v>279</v>
      </c>
      <c r="O61" s="321"/>
    </row>
    <row r="62" spans="1:15" ht="15" thickBot="1" x14ac:dyDescent="0.35">
      <c r="A62" s="334" t="s">
        <v>5</v>
      </c>
      <c r="B62" s="335">
        <v>709</v>
      </c>
      <c r="C62" s="335">
        <v>582</v>
      </c>
      <c r="D62" s="335">
        <v>965</v>
      </c>
      <c r="E62" s="335">
        <v>1190</v>
      </c>
      <c r="F62" s="335">
        <v>844</v>
      </c>
      <c r="G62" s="335">
        <v>1139</v>
      </c>
      <c r="H62" s="335">
        <v>855</v>
      </c>
      <c r="I62" s="335">
        <v>473</v>
      </c>
      <c r="J62" s="335">
        <v>719</v>
      </c>
      <c r="K62" s="335">
        <v>1135</v>
      </c>
      <c r="L62" s="335">
        <v>985</v>
      </c>
      <c r="M62" s="335">
        <v>90</v>
      </c>
      <c r="N62" s="336">
        <v>9686</v>
      </c>
      <c r="O62" s="321"/>
    </row>
    <row r="66" spans="1:1" s="337" customFormat="1" ht="11.4" x14ac:dyDescent="0.2">
      <c r="A66" s="337" t="s">
        <v>256</v>
      </c>
    </row>
    <row r="67" spans="1:1" s="337" customFormat="1" ht="11.4" x14ac:dyDescent="0.2"/>
    <row r="68" spans="1:1" s="337" customFormat="1" ht="11.4" x14ac:dyDescent="0.2">
      <c r="A68" s="337" t="s">
        <v>257</v>
      </c>
    </row>
    <row r="69" spans="1:1" s="337" customFormat="1" ht="11.4" x14ac:dyDescent="0.2">
      <c r="A69" s="337" t="s">
        <v>258</v>
      </c>
    </row>
    <row r="70" spans="1:1" s="337" customFormat="1" ht="11.4" x14ac:dyDescent="0.2"/>
    <row r="71" spans="1:1" s="337" customFormat="1" ht="11.4" x14ac:dyDescent="0.2">
      <c r="A71" s="337" t="s">
        <v>14</v>
      </c>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B55E-9C1F-42AC-AA7A-8DFC350C7CEF}">
  <dimension ref="A1:Q12"/>
  <sheetViews>
    <sheetView workbookViewId="0"/>
  </sheetViews>
  <sheetFormatPr defaultRowHeight="14.4" x14ac:dyDescent="0.3"/>
  <cols>
    <col min="1" max="1" width="15.21875" style="30" customWidth="1"/>
    <col min="2" max="10" width="9.5546875" style="30" customWidth="1"/>
    <col min="11" max="16384" width="8.88671875" style="30"/>
  </cols>
  <sheetData>
    <row r="1" spans="1:17" x14ac:dyDescent="0.3">
      <c r="A1" s="113" t="s">
        <v>820</v>
      </c>
    </row>
    <row r="2" spans="1:17" ht="15" thickBot="1" x14ac:dyDescent="0.35"/>
    <row r="3" spans="1:17" ht="16.05" customHeight="1" x14ac:dyDescent="0.3">
      <c r="A3" s="1324"/>
      <c r="B3" s="1325" t="s">
        <v>122</v>
      </c>
      <c r="C3" s="1326" t="s">
        <v>123</v>
      </c>
      <c r="D3" s="1326" t="s">
        <v>124</v>
      </c>
      <c r="E3" s="1326" t="s">
        <v>125</v>
      </c>
      <c r="F3" s="1326" t="s">
        <v>126</v>
      </c>
      <c r="G3" s="1326" t="s">
        <v>127</v>
      </c>
      <c r="H3" s="1326" t="s">
        <v>128</v>
      </c>
      <c r="I3" s="1326" t="s">
        <v>129</v>
      </c>
      <c r="J3" s="1326" t="s">
        <v>130</v>
      </c>
      <c r="K3" s="1223" t="s">
        <v>354</v>
      </c>
      <c r="L3" s="1223" t="s">
        <v>355</v>
      </c>
      <c r="M3" s="1224" t="s">
        <v>674</v>
      </c>
    </row>
    <row r="4" spans="1:17" x14ac:dyDescent="0.3">
      <c r="A4" s="1327" t="s">
        <v>304</v>
      </c>
      <c r="B4" s="1328">
        <v>1750</v>
      </c>
      <c r="C4" s="1329">
        <v>1671</v>
      </c>
      <c r="D4" s="1329">
        <v>2193</v>
      </c>
      <c r="E4" s="1329">
        <v>2237</v>
      </c>
      <c r="F4" s="1329">
        <v>1742</v>
      </c>
      <c r="G4" s="1329">
        <v>1762</v>
      </c>
      <c r="H4" s="1329">
        <v>1087</v>
      </c>
      <c r="I4" s="1329">
        <v>1290</v>
      </c>
      <c r="J4" s="1329">
        <v>1413</v>
      </c>
      <c r="K4" s="1227">
        <v>1028</v>
      </c>
      <c r="L4" s="1227">
        <v>2048</v>
      </c>
      <c r="M4" s="1228">
        <v>2142</v>
      </c>
    </row>
    <row r="5" spans="1:17" ht="16.95" customHeight="1" x14ac:dyDescent="0.3">
      <c r="A5" s="1330" t="s">
        <v>305</v>
      </c>
      <c r="B5" s="1331">
        <v>802</v>
      </c>
      <c r="C5" s="1332">
        <v>958</v>
      </c>
      <c r="D5" s="1332">
        <v>1192</v>
      </c>
      <c r="E5" s="1332">
        <v>1343</v>
      </c>
      <c r="F5" s="1332">
        <v>1294</v>
      </c>
      <c r="G5" s="1332">
        <v>1324</v>
      </c>
      <c r="H5" s="1332">
        <v>1326</v>
      </c>
      <c r="I5" s="1332">
        <v>1228</v>
      </c>
      <c r="J5" s="1332">
        <v>1470</v>
      </c>
      <c r="K5" s="1227">
        <v>1502</v>
      </c>
      <c r="L5" s="1227">
        <v>1723</v>
      </c>
      <c r="M5" s="1228">
        <v>1645</v>
      </c>
    </row>
    <row r="6" spans="1:17" ht="15" thickBot="1" x14ac:dyDescent="0.35">
      <c r="A6" s="1333" t="s">
        <v>5</v>
      </c>
      <c r="B6" s="1334">
        <v>2552</v>
      </c>
      <c r="C6" s="1335">
        <v>2629</v>
      </c>
      <c r="D6" s="1335">
        <v>3385</v>
      </c>
      <c r="E6" s="1335">
        <v>3580</v>
      </c>
      <c r="F6" s="1335">
        <v>3036</v>
      </c>
      <c r="G6" s="1335">
        <v>3086</v>
      </c>
      <c r="H6" s="1335">
        <v>2413</v>
      </c>
      <c r="I6" s="1335">
        <v>2518</v>
      </c>
      <c r="J6" s="1335">
        <v>2883</v>
      </c>
      <c r="K6" s="1233">
        <v>2530</v>
      </c>
      <c r="L6" s="1233">
        <v>3771</v>
      </c>
      <c r="M6" s="1234">
        <v>3787</v>
      </c>
    </row>
    <row r="10" spans="1:17" s="961" customFormat="1" ht="13.8" x14ac:dyDescent="0.3">
      <c r="A10" s="961" t="s">
        <v>793</v>
      </c>
      <c r="O10" s="678"/>
      <c r="P10" s="678"/>
      <c r="Q10" s="678"/>
    </row>
    <row r="11" spans="1:17" s="961" customFormat="1" ht="13.8" x14ac:dyDescent="0.3">
      <c r="A11" s="961" t="s">
        <v>794</v>
      </c>
      <c r="O11" s="678"/>
      <c r="P11" s="678"/>
      <c r="Q11" s="678"/>
    </row>
    <row r="12" spans="1:17" s="961" customFormat="1" ht="13.8" x14ac:dyDescent="0.3">
      <c r="A12" s="961" t="s">
        <v>795</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EABF-C3A5-44E3-9CEE-B5BEE00C4990}">
  <dimension ref="A1:Y13"/>
  <sheetViews>
    <sheetView workbookViewId="0"/>
  </sheetViews>
  <sheetFormatPr defaultRowHeight="13.8" x14ac:dyDescent="0.3"/>
  <cols>
    <col min="1" max="1" width="10.77734375" style="961" bestFit="1" customWidth="1"/>
    <col min="2" max="3" width="10.77734375" style="961" customWidth="1"/>
    <col min="4" max="4" width="12.5546875" style="961" customWidth="1"/>
    <col min="5" max="6" width="10.77734375" style="961" customWidth="1"/>
    <col min="7" max="7" width="11.5546875" style="961" customWidth="1"/>
    <col min="8" max="8" width="8.88671875" style="961"/>
    <col min="9" max="9" width="11.21875" style="961" customWidth="1"/>
    <col min="10" max="10" width="12.10937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2" style="961" customWidth="1"/>
    <col min="17" max="25" width="8.88671875" style="678"/>
    <col min="26" max="16384" width="8.88671875" style="961"/>
  </cols>
  <sheetData>
    <row r="1" spans="1:25" s="1111" customFormat="1" x14ac:dyDescent="0.3">
      <c r="A1" s="1111" t="s">
        <v>839</v>
      </c>
    </row>
    <row r="2" spans="1:25" ht="14.4" thickBot="1" x14ac:dyDescent="0.35">
      <c r="Q2" s="961"/>
      <c r="R2" s="961"/>
      <c r="S2" s="961"/>
      <c r="T2" s="961"/>
      <c r="U2" s="961"/>
      <c r="V2" s="961"/>
      <c r="W2" s="961"/>
      <c r="X2" s="961"/>
      <c r="Y2" s="961"/>
    </row>
    <row r="3" spans="1:25" ht="69" x14ac:dyDescent="0.3">
      <c r="A3" s="1336" t="s">
        <v>25</v>
      </c>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c r="R3" s="961"/>
      <c r="S3" s="961"/>
      <c r="T3" s="961"/>
      <c r="U3" s="961"/>
      <c r="V3" s="961"/>
      <c r="W3" s="961"/>
      <c r="X3" s="961"/>
      <c r="Y3" s="961"/>
    </row>
    <row r="4" spans="1:25" x14ac:dyDescent="0.3">
      <c r="A4" s="1340" t="s">
        <v>836</v>
      </c>
      <c r="B4" s="1341">
        <v>1038</v>
      </c>
      <c r="C4" s="1342">
        <v>542</v>
      </c>
      <c r="D4" s="1343">
        <f>C4/B4</f>
        <v>0.52215799614643543</v>
      </c>
      <c r="E4" s="1341">
        <v>1370</v>
      </c>
      <c r="F4" s="1342">
        <v>636</v>
      </c>
      <c r="G4" s="1343">
        <f>F4/E4</f>
        <v>0.46423357664233578</v>
      </c>
      <c r="H4" s="1344">
        <v>1666</v>
      </c>
      <c r="I4" s="1345">
        <v>947</v>
      </c>
      <c r="J4" s="1343">
        <f>I4/H4</f>
        <v>0.56842737094837936</v>
      </c>
      <c r="K4" s="1346">
        <v>2107</v>
      </c>
      <c r="L4" s="1347">
        <v>1346</v>
      </c>
      <c r="M4" s="1343">
        <f>L4/K4</f>
        <v>0.63882297104888464</v>
      </c>
      <c r="N4" s="1346">
        <v>1699</v>
      </c>
      <c r="O4" s="1347">
        <v>1094</v>
      </c>
      <c r="P4" s="1343">
        <f>O4/N4</f>
        <v>0.64390818128310767</v>
      </c>
      <c r="Q4" s="961"/>
      <c r="R4" s="961"/>
      <c r="S4" s="961"/>
      <c r="T4" s="961"/>
      <c r="U4" s="961"/>
      <c r="V4" s="961"/>
      <c r="W4" s="961"/>
      <c r="X4" s="961"/>
      <c r="Y4" s="961"/>
    </row>
    <row r="5" spans="1:25" x14ac:dyDescent="0.3">
      <c r="A5" s="1340" t="s">
        <v>837</v>
      </c>
      <c r="B5" s="1341">
        <v>815</v>
      </c>
      <c r="C5" s="1342">
        <v>321</v>
      </c>
      <c r="D5" s="1343">
        <f t="shared" ref="D5:D7" si="0">C5/B5</f>
        <v>0.39386503067484663</v>
      </c>
      <c r="E5" s="1341">
        <v>975</v>
      </c>
      <c r="F5" s="1342">
        <v>474</v>
      </c>
      <c r="G5" s="1343">
        <f t="shared" ref="G5:G7" si="1">F5/E5</f>
        <v>0.48615384615384616</v>
      </c>
      <c r="H5" s="1344">
        <v>966</v>
      </c>
      <c r="I5" s="1345">
        <v>551</v>
      </c>
      <c r="J5" s="1343">
        <f t="shared" ref="J5:J7" si="2">I5/H5</f>
        <v>0.57039337474120078</v>
      </c>
      <c r="K5" s="1346">
        <v>802</v>
      </c>
      <c r="L5" s="1347">
        <v>453</v>
      </c>
      <c r="M5" s="1343">
        <f t="shared" ref="M5:M7" si="3">L5/K5</f>
        <v>0.56483790523690769</v>
      </c>
      <c r="N5" s="1346">
        <v>564</v>
      </c>
      <c r="O5" s="1347">
        <v>349</v>
      </c>
      <c r="P5" s="1343">
        <f t="shared" ref="P5:P7" si="4">O5/N5</f>
        <v>0.61879432624113473</v>
      </c>
      <c r="Q5" s="961"/>
      <c r="R5" s="961"/>
      <c r="S5" s="961"/>
      <c r="T5" s="961"/>
      <c r="U5" s="961"/>
      <c r="V5" s="961"/>
      <c r="W5" s="961"/>
      <c r="X5" s="961"/>
      <c r="Y5" s="961"/>
    </row>
    <row r="6" spans="1:25" x14ac:dyDescent="0.3">
      <c r="A6" s="1340" t="s">
        <v>390</v>
      </c>
      <c r="B6" s="1341">
        <v>445</v>
      </c>
      <c r="C6" s="1342">
        <v>117</v>
      </c>
      <c r="D6" s="1343">
        <f t="shared" si="0"/>
        <v>0.26292134831460673</v>
      </c>
      <c r="E6" s="1341">
        <v>546</v>
      </c>
      <c r="F6" s="1342">
        <v>267</v>
      </c>
      <c r="G6" s="1343">
        <f t="shared" si="1"/>
        <v>0.48901098901098899</v>
      </c>
      <c r="H6" s="1344">
        <v>466</v>
      </c>
      <c r="I6" s="1345">
        <v>293</v>
      </c>
      <c r="J6" s="1343">
        <f t="shared" si="2"/>
        <v>0.628755364806867</v>
      </c>
      <c r="K6" s="1346">
        <v>559</v>
      </c>
      <c r="L6" s="1347">
        <v>280</v>
      </c>
      <c r="M6" s="1343">
        <f t="shared" si="3"/>
        <v>0.50089445438282643</v>
      </c>
      <c r="N6" s="1346">
        <v>870</v>
      </c>
      <c r="O6" s="1347">
        <v>413</v>
      </c>
      <c r="P6" s="1343">
        <f t="shared" si="4"/>
        <v>0.47471264367816091</v>
      </c>
      <c r="Q6" s="961"/>
      <c r="R6" s="961"/>
      <c r="S6" s="961"/>
      <c r="T6" s="961"/>
      <c r="U6" s="961"/>
      <c r="V6" s="961"/>
      <c r="W6" s="961"/>
      <c r="X6" s="961"/>
      <c r="Y6" s="961"/>
    </row>
    <row r="7" spans="1:25" ht="14.4" thickBot="1" x14ac:dyDescent="0.35">
      <c r="A7" s="1348" t="s">
        <v>5</v>
      </c>
      <c r="B7" s="1349">
        <v>2298</v>
      </c>
      <c r="C7" s="1350">
        <v>980</v>
      </c>
      <c r="D7" s="1351">
        <f t="shared" si="0"/>
        <v>0.42645778938207135</v>
      </c>
      <c r="E7" s="1349">
        <v>2891</v>
      </c>
      <c r="F7" s="1350">
        <v>1377</v>
      </c>
      <c r="G7" s="1351">
        <f t="shared" si="1"/>
        <v>0.47630577654790729</v>
      </c>
      <c r="H7" s="1352">
        <v>3098</v>
      </c>
      <c r="I7" s="1353">
        <v>1791</v>
      </c>
      <c r="J7" s="1351">
        <f t="shared" si="2"/>
        <v>0.57811491284699801</v>
      </c>
      <c r="K7" s="1354">
        <v>3468</v>
      </c>
      <c r="L7" s="1355">
        <v>2079</v>
      </c>
      <c r="M7" s="1351">
        <f t="shared" si="3"/>
        <v>0.59948096885813151</v>
      </c>
      <c r="N7" s="1354">
        <v>3133</v>
      </c>
      <c r="O7" s="1355">
        <v>1856</v>
      </c>
      <c r="P7" s="1351">
        <f t="shared" si="4"/>
        <v>0.59240344717523141</v>
      </c>
      <c r="Q7" s="961"/>
      <c r="R7" s="961"/>
      <c r="S7" s="961"/>
      <c r="T7" s="961"/>
      <c r="U7" s="961"/>
      <c r="V7" s="961"/>
      <c r="W7" s="961"/>
      <c r="X7" s="961"/>
      <c r="Y7" s="961"/>
    </row>
    <row r="11" spans="1:25" x14ac:dyDescent="0.3">
      <c r="A11" s="961" t="s">
        <v>838</v>
      </c>
    </row>
    <row r="12" spans="1:25" x14ac:dyDescent="0.3">
      <c r="A12" s="961" t="s">
        <v>794</v>
      </c>
    </row>
    <row r="13" spans="1:25" x14ac:dyDescent="0.3">
      <c r="A13" s="961" t="s">
        <v>795</v>
      </c>
      <c r="Q13" s="961"/>
      <c r="R13" s="961"/>
      <c r="S13" s="961"/>
      <c r="T13" s="961"/>
      <c r="U13" s="961"/>
      <c r="V13" s="961"/>
      <c r="W13" s="961"/>
      <c r="X13" s="961"/>
      <c r="Y13" s="961"/>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FA51-30FF-4599-B029-01060134C858}">
  <dimension ref="A1:Y13"/>
  <sheetViews>
    <sheetView workbookViewId="0"/>
  </sheetViews>
  <sheetFormatPr defaultRowHeight="13.8" x14ac:dyDescent="0.3"/>
  <cols>
    <col min="1" max="1" width="10.77734375" style="961" bestFit="1" customWidth="1"/>
    <col min="2" max="3" width="10.77734375" style="961" customWidth="1"/>
    <col min="4" max="4" width="11.5546875" style="961" customWidth="1"/>
    <col min="5" max="6" width="10.77734375" style="961" customWidth="1"/>
    <col min="7" max="7" width="11.44140625" style="961" customWidth="1"/>
    <col min="8" max="8" width="8.88671875" style="961"/>
    <col min="9" max="9" width="11.21875" style="961" customWidth="1"/>
    <col min="10" max="10" width="11.33203125" style="961" customWidth="1"/>
    <col min="11" max="11" width="8.88671875" style="961"/>
    <col min="12" max="12" width="11.109375" style="961" customWidth="1"/>
    <col min="13" max="13" width="12.5546875" style="961" customWidth="1"/>
    <col min="14" max="14" width="8.88671875" style="961"/>
    <col min="15" max="15" width="10.6640625" style="961" customWidth="1"/>
    <col min="16" max="16" width="11.6640625" style="961" customWidth="1"/>
    <col min="17" max="16384" width="8.88671875" style="961"/>
  </cols>
  <sheetData>
    <row r="1" spans="1:25" s="1111" customFormat="1" x14ac:dyDescent="0.3">
      <c r="A1" s="1111" t="s">
        <v>840</v>
      </c>
    </row>
    <row r="2" spans="1:25" ht="14.4" thickBot="1" x14ac:dyDescent="0.35"/>
    <row r="3" spans="1:25" ht="69" x14ac:dyDescent="0.3">
      <c r="A3" s="1356" t="s">
        <v>25</v>
      </c>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row>
    <row r="4" spans="1:25" x14ac:dyDescent="0.3">
      <c r="A4" s="1357" t="s">
        <v>836</v>
      </c>
      <c r="B4" s="1358">
        <v>938</v>
      </c>
      <c r="C4" s="1359">
        <v>526</v>
      </c>
      <c r="D4" s="1343">
        <f>C4/B4</f>
        <v>0.56076759061833692</v>
      </c>
      <c r="E4" s="1358">
        <v>1233</v>
      </c>
      <c r="F4" s="1359">
        <v>573</v>
      </c>
      <c r="G4" s="1343">
        <f>F4/E4</f>
        <v>0.46472019464720193</v>
      </c>
      <c r="H4" s="1360">
        <v>1254</v>
      </c>
      <c r="I4" s="1361">
        <v>815</v>
      </c>
      <c r="J4" s="1343">
        <f>I4/H4</f>
        <v>0.64992025518341312</v>
      </c>
      <c r="K4" s="1360">
        <v>1409</v>
      </c>
      <c r="L4" s="1361">
        <v>915</v>
      </c>
      <c r="M4" s="1343">
        <f>L4/K4</f>
        <v>0.64939673527324349</v>
      </c>
      <c r="N4" s="1362">
        <v>1474</v>
      </c>
      <c r="O4" s="1361">
        <v>949</v>
      </c>
      <c r="P4" s="1343">
        <f>O4/N4</f>
        <v>0.64382632293080055</v>
      </c>
    </row>
    <row r="5" spans="1:25" x14ac:dyDescent="0.3">
      <c r="A5" s="1357" t="s">
        <v>837</v>
      </c>
      <c r="B5" s="1358">
        <v>946</v>
      </c>
      <c r="C5" s="1359">
        <v>488</v>
      </c>
      <c r="D5" s="1343">
        <f t="shared" ref="D5:D7" si="0">C5/B5</f>
        <v>0.5158562367864693</v>
      </c>
      <c r="E5" s="1358">
        <v>1039</v>
      </c>
      <c r="F5" s="1359">
        <v>543</v>
      </c>
      <c r="G5" s="1343">
        <f t="shared" ref="G5:G7" si="1">F5/E5</f>
        <v>0.5226179018286814</v>
      </c>
      <c r="H5" s="1360">
        <v>1013</v>
      </c>
      <c r="I5" s="1361">
        <v>653</v>
      </c>
      <c r="J5" s="1343">
        <f t="shared" ref="J5:J7" si="2">I5/H5</f>
        <v>0.64461994076999007</v>
      </c>
      <c r="K5" s="1360">
        <v>1000</v>
      </c>
      <c r="L5" s="1361">
        <v>629</v>
      </c>
      <c r="M5" s="1343">
        <f t="shared" ref="M5:M7" si="3">L5/K5</f>
        <v>0.629</v>
      </c>
      <c r="N5" s="1362">
        <v>897</v>
      </c>
      <c r="O5" s="1361">
        <v>579</v>
      </c>
      <c r="P5" s="1343">
        <f t="shared" ref="P5:P7" si="4">O5/N5</f>
        <v>0.64548494983277593</v>
      </c>
    </row>
    <row r="6" spans="1:25" x14ac:dyDescent="0.3">
      <c r="A6" s="1357" t="s">
        <v>390</v>
      </c>
      <c r="B6" s="1358">
        <v>326</v>
      </c>
      <c r="C6" s="1359">
        <v>171</v>
      </c>
      <c r="D6" s="1343">
        <f t="shared" si="0"/>
        <v>0.52453987730061347</v>
      </c>
      <c r="E6" s="1358">
        <v>325</v>
      </c>
      <c r="F6" s="1359">
        <v>161</v>
      </c>
      <c r="G6" s="1343">
        <f t="shared" si="1"/>
        <v>0.49538461538461537</v>
      </c>
      <c r="H6" s="1360">
        <v>339</v>
      </c>
      <c r="I6" s="1361">
        <v>227</v>
      </c>
      <c r="J6" s="1343">
        <f t="shared" si="2"/>
        <v>0.6696165191740413</v>
      </c>
      <c r="K6" s="1360">
        <v>522</v>
      </c>
      <c r="L6" s="1361">
        <v>312</v>
      </c>
      <c r="M6" s="1343">
        <f t="shared" si="3"/>
        <v>0.5977011494252874</v>
      </c>
      <c r="N6" s="1362">
        <v>786</v>
      </c>
      <c r="O6" s="1361">
        <v>409</v>
      </c>
      <c r="P6" s="1343">
        <f t="shared" si="4"/>
        <v>0.52035623409669207</v>
      </c>
    </row>
    <row r="7" spans="1:25" ht="14.4" thickBot="1" x14ac:dyDescent="0.35">
      <c r="A7" s="1363" t="s">
        <v>5</v>
      </c>
      <c r="B7" s="1364">
        <v>2210</v>
      </c>
      <c r="C7" s="1365">
        <v>1185</v>
      </c>
      <c r="D7" s="1351">
        <f t="shared" si="0"/>
        <v>0.53619909502262442</v>
      </c>
      <c r="E7" s="1364">
        <v>2597</v>
      </c>
      <c r="F7" s="1365">
        <v>1277</v>
      </c>
      <c r="G7" s="1351">
        <f t="shared" si="1"/>
        <v>0.49172121678860226</v>
      </c>
      <c r="H7" s="1366">
        <v>2606</v>
      </c>
      <c r="I7" s="1367">
        <v>1695</v>
      </c>
      <c r="J7" s="1351">
        <f t="shared" si="2"/>
        <v>0.65042210283960089</v>
      </c>
      <c r="K7" s="1366">
        <v>2931</v>
      </c>
      <c r="L7" s="1367">
        <v>1856</v>
      </c>
      <c r="M7" s="1351">
        <f t="shared" si="3"/>
        <v>0.63323097918799043</v>
      </c>
      <c r="N7" s="1368">
        <v>3157</v>
      </c>
      <c r="O7" s="1367">
        <v>1937</v>
      </c>
      <c r="P7" s="1351">
        <f t="shared" si="4"/>
        <v>0.61355717453278424</v>
      </c>
    </row>
    <row r="11" spans="1:25" x14ac:dyDescent="0.3">
      <c r="A11" s="961" t="s">
        <v>838</v>
      </c>
      <c r="Q11" s="678"/>
      <c r="R11" s="678"/>
      <c r="S11" s="678"/>
      <c r="T11" s="678"/>
      <c r="U11" s="678"/>
      <c r="V11" s="678"/>
      <c r="W11" s="678"/>
      <c r="X11" s="678"/>
      <c r="Y11" s="678"/>
    </row>
    <row r="12" spans="1:25" x14ac:dyDescent="0.3">
      <c r="A12" s="961" t="s">
        <v>794</v>
      </c>
      <c r="Q12" s="678"/>
      <c r="R12" s="678"/>
      <c r="S12" s="678"/>
      <c r="T12" s="678"/>
      <c r="U12" s="678"/>
      <c r="V12" s="678"/>
      <c r="W12" s="678"/>
      <c r="X12" s="678"/>
      <c r="Y12" s="678"/>
    </row>
    <row r="13" spans="1:25" x14ac:dyDescent="0.3">
      <c r="A13" s="961" t="s">
        <v>795</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E7AC-A2F3-4852-AAD7-838B7CECB6D8}">
  <dimension ref="A1:Y22"/>
  <sheetViews>
    <sheetView workbookViewId="0"/>
  </sheetViews>
  <sheetFormatPr defaultRowHeight="13.8" x14ac:dyDescent="0.3"/>
  <cols>
    <col min="1" max="1" width="26.5546875" style="1370" customWidth="1"/>
    <col min="2" max="2" width="12.33203125" style="1370" customWidth="1"/>
    <col min="3" max="3" width="11.88671875" style="1370" customWidth="1"/>
    <col min="4" max="4" width="13.5546875" style="1370" customWidth="1"/>
    <col min="5" max="5" width="12.109375" style="1370" customWidth="1"/>
    <col min="6" max="6" width="13.109375" style="1370" customWidth="1"/>
    <col min="7" max="7" width="12.33203125" style="1370" customWidth="1"/>
    <col min="8" max="8" width="8.88671875" style="1370"/>
    <col min="9" max="9" width="10.77734375" style="1370" customWidth="1"/>
    <col min="10" max="10" width="11" style="1370" customWidth="1"/>
    <col min="11" max="11" width="8.88671875" style="1370"/>
    <col min="12" max="12" width="10.88671875" style="1370" customWidth="1"/>
    <col min="13" max="13" width="12.109375" style="1370" customWidth="1"/>
    <col min="14" max="14" width="8.88671875" style="1370"/>
    <col min="15" max="15" width="13.77734375" style="1370" customWidth="1"/>
    <col min="16" max="16" width="13" style="1370" customWidth="1"/>
    <col min="17" max="16384" width="8.88671875" style="1370"/>
  </cols>
  <sheetData>
    <row r="1" spans="1:16" x14ac:dyDescent="0.3">
      <c r="A1" s="1369" t="s">
        <v>841</v>
      </c>
      <c r="B1" s="1369"/>
      <c r="C1" s="1369"/>
      <c r="D1" s="1369"/>
      <c r="E1" s="1369"/>
      <c r="F1" s="1369"/>
      <c r="G1" s="1369"/>
    </row>
    <row r="2" spans="1:16" ht="14.4" thickBot="1" x14ac:dyDescent="0.35">
      <c r="A2" s="1371"/>
      <c r="B2" s="1371"/>
      <c r="C2" s="1371"/>
      <c r="D2" s="1371"/>
      <c r="E2" s="1371"/>
      <c r="F2" s="1371"/>
      <c r="G2" s="1371"/>
      <c r="H2" s="1371"/>
      <c r="I2" s="1371"/>
      <c r="K2" s="1371"/>
    </row>
    <row r="3" spans="1:16" ht="69" x14ac:dyDescent="0.3">
      <c r="A3" s="1372"/>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row>
    <row r="4" spans="1:16" x14ac:dyDescent="0.3">
      <c r="A4" s="1373" t="s">
        <v>185</v>
      </c>
      <c r="B4" s="1374">
        <v>168</v>
      </c>
      <c r="C4" s="1375">
        <v>74</v>
      </c>
      <c r="D4" s="1376">
        <f>C4/B4</f>
        <v>0.44047619047619047</v>
      </c>
      <c r="E4" s="1374">
        <v>215</v>
      </c>
      <c r="F4" s="1375">
        <v>113</v>
      </c>
      <c r="G4" s="1376">
        <f>F4/E4</f>
        <v>0.52558139534883719</v>
      </c>
      <c r="H4" s="1377">
        <v>214</v>
      </c>
      <c r="I4" s="1378">
        <v>107</v>
      </c>
      <c r="J4" s="1379">
        <f>I4/H4</f>
        <v>0.5</v>
      </c>
      <c r="K4" s="1380">
        <v>260</v>
      </c>
      <c r="L4" s="1381">
        <v>157</v>
      </c>
      <c r="M4" s="1379">
        <f>L4/K4</f>
        <v>0.60384615384615381</v>
      </c>
      <c r="N4" s="1382">
        <v>231</v>
      </c>
      <c r="O4" s="1381">
        <v>134</v>
      </c>
      <c r="P4" s="1379">
        <f>O4/N4</f>
        <v>0.58008658008658009</v>
      </c>
    </row>
    <row r="5" spans="1:16" x14ac:dyDescent="0.3">
      <c r="A5" s="1373" t="s">
        <v>186</v>
      </c>
      <c r="B5" s="1374">
        <v>111</v>
      </c>
      <c r="C5" s="1375">
        <v>49</v>
      </c>
      <c r="D5" s="1376">
        <f t="shared" ref="D5:D16" si="0">C5/B5</f>
        <v>0.44144144144144143</v>
      </c>
      <c r="E5" s="1374">
        <v>185</v>
      </c>
      <c r="F5" s="1375">
        <v>84</v>
      </c>
      <c r="G5" s="1376">
        <f t="shared" ref="G5:G16" si="1">F5/E5</f>
        <v>0.45405405405405408</v>
      </c>
      <c r="H5" s="1377">
        <v>162</v>
      </c>
      <c r="I5" s="1378">
        <v>99</v>
      </c>
      <c r="J5" s="1379">
        <f t="shared" ref="J5:J16" si="2">I5/H5</f>
        <v>0.61111111111111116</v>
      </c>
      <c r="K5" s="1380">
        <v>245</v>
      </c>
      <c r="L5" s="1381">
        <v>152</v>
      </c>
      <c r="M5" s="1379">
        <f t="shared" ref="M5:M16" si="3">L5/K5</f>
        <v>0.62040816326530612</v>
      </c>
      <c r="N5" s="1382">
        <v>183</v>
      </c>
      <c r="O5" s="1381">
        <v>94</v>
      </c>
      <c r="P5" s="1379">
        <f t="shared" ref="P5:P16" si="4">O5/N5</f>
        <v>0.51366120218579236</v>
      </c>
    </row>
    <row r="6" spans="1:16" ht="27.6" x14ac:dyDescent="0.3">
      <c r="A6" s="1373" t="s">
        <v>187</v>
      </c>
      <c r="B6" s="1374">
        <v>200</v>
      </c>
      <c r="C6" s="1375">
        <v>105</v>
      </c>
      <c r="D6" s="1376">
        <f t="shared" si="0"/>
        <v>0.52500000000000002</v>
      </c>
      <c r="E6" s="1374">
        <v>247</v>
      </c>
      <c r="F6" s="1375">
        <v>99</v>
      </c>
      <c r="G6" s="1376">
        <f t="shared" si="1"/>
        <v>0.40080971659919029</v>
      </c>
      <c r="H6" s="1377">
        <v>329</v>
      </c>
      <c r="I6" s="1378">
        <v>201</v>
      </c>
      <c r="J6" s="1379">
        <f t="shared" si="2"/>
        <v>0.61094224924012153</v>
      </c>
      <c r="K6" s="1380">
        <v>438</v>
      </c>
      <c r="L6" s="1381">
        <v>265</v>
      </c>
      <c r="M6" s="1379">
        <f t="shared" si="3"/>
        <v>0.60502283105022836</v>
      </c>
      <c r="N6" s="1382">
        <v>386</v>
      </c>
      <c r="O6" s="1381">
        <v>246</v>
      </c>
      <c r="P6" s="1379">
        <f t="shared" si="4"/>
        <v>0.63730569948186533</v>
      </c>
    </row>
    <row r="7" spans="1:16" x14ac:dyDescent="0.3">
      <c r="A7" s="1373" t="s">
        <v>188</v>
      </c>
      <c r="B7" s="1374">
        <v>330</v>
      </c>
      <c r="C7" s="1375">
        <v>127</v>
      </c>
      <c r="D7" s="1376">
        <f t="shared" si="0"/>
        <v>0.38484848484848483</v>
      </c>
      <c r="E7" s="1374">
        <v>430</v>
      </c>
      <c r="F7" s="1375">
        <v>195</v>
      </c>
      <c r="G7" s="1376">
        <f t="shared" si="1"/>
        <v>0.45348837209302323</v>
      </c>
      <c r="H7" s="1377">
        <v>369</v>
      </c>
      <c r="I7" s="1378">
        <v>168</v>
      </c>
      <c r="J7" s="1379">
        <f t="shared" si="2"/>
        <v>0.45528455284552843</v>
      </c>
      <c r="K7" s="1380">
        <v>445</v>
      </c>
      <c r="L7" s="1381">
        <v>232</v>
      </c>
      <c r="M7" s="1379">
        <f t="shared" si="3"/>
        <v>0.52134831460674158</v>
      </c>
      <c r="N7" s="1382">
        <v>409</v>
      </c>
      <c r="O7" s="1381">
        <v>224</v>
      </c>
      <c r="P7" s="1379">
        <f t="shared" si="4"/>
        <v>0.5476772616136919</v>
      </c>
    </row>
    <row r="8" spans="1:16" x14ac:dyDescent="0.3">
      <c r="A8" s="1373" t="s">
        <v>189</v>
      </c>
      <c r="B8" s="1374">
        <v>145</v>
      </c>
      <c r="C8" s="1375">
        <v>46</v>
      </c>
      <c r="D8" s="1376">
        <f t="shared" si="0"/>
        <v>0.31724137931034485</v>
      </c>
      <c r="E8" s="1374">
        <v>199</v>
      </c>
      <c r="F8" s="1375">
        <v>89</v>
      </c>
      <c r="G8" s="1376">
        <f t="shared" si="1"/>
        <v>0.44723618090452261</v>
      </c>
      <c r="H8" s="1377">
        <v>267</v>
      </c>
      <c r="I8" s="1378">
        <v>165</v>
      </c>
      <c r="J8" s="1379">
        <f t="shared" si="2"/>
        <v>0.6179775280898876</v>
      </c>
      <c r="K8" s="1380">
        <v>254</v>
      </c>
      <c r="L8" s="1381">
        <v>145</v>
      </c>
      <c r="M8" s="1379">
        <f t="shared" si="3"/>
        <v>0.57086614173228345</v>
      </c>
      <c r="N8" s="1382">
        <v>280</v>
      </c>
      <c r="O8" s="1381">
        <v>172</v>
      </c>
      <c r="P8" s="1379">
        <f t="shared" si="4"/>
        <v>0.61428571428571432</v>
      </c>
    </row>
    <row r="9" spans="1:16" x14ac:dyDescent="0.3">
      <c r="A9" s="1373" t="s">
        <v>190</v>
      </c>
      <c r="B9" s="1374">
        <v>508</v>
      </c>
      <c r="C9" s="1375">
        <v>204</v>
      </c>
      <c r="D9" s="1376">
        <f t="shared" si="0"/>
        <v>0.40157480314960631</v>
      </c>
      <c r="E9" s="1374">
        <v>507</v>
      </c>
      <c r="F9" s="1375">
        <v>278</v>
      </c>
      <c r="G9" s="1376">
        <f t="shared" si="1"/>
        <v>0.5483234714003945</v>
      </c>
      <c r="H9" s="1377">
        <v>511</v>
      </c>
      <c r="I9" s="1378">
        <v>311</v>
      </c>
      <c r="J9" s="1379">
        <f t="shared" si="2"/>
        <v>0.60861056751467713</v>
      </c>
      <c r="K9" s="1380">
        <v>413</v>
      </c>
      <c r="L9" s="1381">
        <v>261</v>
      </c>
      <c r="M9" s="1379">
        <f t="shared" si="3"/>
        <v>0.63196125907990319</v>
      </c>
      <c r="N9" s="1382">
        <v>359</v>
      </c>
      <c r="O9" s="1381">
        <v>221</v>
      </c>
      <c r="P9" s="1379">
        <f t="shared" si="4"/>
        <v>0.6155988857938719</v>
      </c>
    </row>
    <row r="10" spans="1:16" x14ac:dyDescent="0.3">
      <c r="A10" s="1373" t="s">
        <v>191</v>
      </c>
      <c r="B10" s="1374">
        <v>209</v>
      </c>
      <c r="C10" s="1375">
        <v>70</v>
      </c>
      <c r="D10" s="1376">
        <f t="shared" si="0"/>
        <v>0.3349282296650718</v>
      </c>
      <c r="E10" s="1374">
        <v>213</v>
      </c>
      <c r="F10" s="1375">
        <v>109</v>
      </c>
      <c r="G10" s="1376">
        <f t="shared" si="1"/>
        <v>0.51173708920187788</v>
      </c>
      <c r="H10" s="1377">
        <v>237</v>
      </c>
      <c r="I10" s="1378">
        <v>169</v>
      </c>
      <c r="J10" s="1379">
        <f t="shared" si="2"/>
        <v>0.71308016877637126</v>
      </c>
      <c r="K10" s="1380">
        <v>230</v>
      </c>
      <c r="L10" s="1381">
        <v>163</v>
      </c>
      <c r="M10" s="1379">
        <f t="shared" si="3"/>
        <v>0.70869565217391306</v>
      </c>
      <c r="N10" s="1382">
        <v>218</v>
      </c>
      <c r="O10" s="1381">
        <v>146</v>
      </c>
      <c r="P10" s="1379">
        <f t="shared" si="4"/>
        <v>0.66972477064220182</v>
      </c>
    </row>
    <row r="11" spans="1:16" x14ac:dyDescent="0.3">
      <c r="A11" s="1373" t="s">
        <v>192</v>
      </c>
      <c r="B11" s="1374">
        <v>112</v>
      </c>
      <c r="C11" s="1375">
        <v>68</v>
      </c>
      <c r="D11" s="1376">
        <f t="shared" si="0"/>
        <v>0.6071428571428571</v>
      </c>
      <c r="E11" s="1374">
        <v>147</v>
      </c>
      <c r="F11" s="1375">
        <v>73</v>
      </c>
      <c r="G11" s="1376">
        <f t="shared" si="1"/>
        <v>0.49659863945578231</v>
      </c>
      <c r="H11" s="1377">
        <v>148</v>
      </c>
      <c r="I11" s="1378">
        <v>96</v>
      </c>
      <c r="J11" s="1379">
        <f t="shared" si="2"/>
        <v>0.64864864864864868</v>
      </c>
      <c r="K11" s="1380">
        <v>192</v>
      </c>
      <c r="L11" s="1381">
        <v>120</v>
      </c>
      <c r="M11" s="1379">
        <f t="shared" si="3"/>
        <v>0.625</v>
      </c>
      <c r="N11" s="1382">
        <v>150</v>
      </c>
      <c r="O11" s="1381">
        <v>84</v>
      </c>
      <c r="P11" s="1379">
        <f t="shared" si="4"/>
        <v>0.56000000000000005</v>
      </c>
    </row>
    <row r="12" spans="1:16" x14ac:dyDescent="0.3">
      <c r="A12" s="1373" t="s">
        <v>193</v>
      </c>
      <c r="B12" s="1374">
        <v>112</v>
      </c>
      <c r="C12" s="1375">
        <v>52</v>
      </c>
      <c r="D12" s="1376">
        <f t="shared" si="0"/>
        <v>0.4642857142857143</v>
      </c>
      <c r="E12" s="1374">
        <v>214</v>
      </c>
      <c r="F12" s="1375">
        <v>106</v>
      </c>
      <c r="G12" s="1376">
        <f t="shared" si="1"/>
        <v>0.49532710280373832</v>
      </c>
      <c r="H12" s="1377">
        <v>194</v>
      </c>
      <c r="I12" s="1378">
        <v>102</v>
      </c>
      <c r="J12" s="1379">
        <f t="shared" si="2"/>
        <v>0.52577319587628868</v>
      </c>
      <c r="K12" s="1380">
        <v>238</v>
      </c>
      <c r="L12" s="1381">
        <v>115</v>
      </c>
      <c r="M12" s="1379">
        <f t="shared" si="3"/>
        <v>0.48319327731092437</v>
      </c>
      <c r="N12" s="1382">
        <v>258</v>
      </c>
      <c r="O12" s="1381">
        <v>150</v>
      </c>
      <c r="P12" s="1379">
        <f t="shared" si="4"/>
        <v>0.58139534883720934</v>
      </c>
    </row>
    <row r="13" spans="1:16" x14ac:dyDescent="0.3">
      <c r="A13" s="1373" t="s">
        <v>194</v>
      </c>
      <c r="B13" s="1374">
        <v>221</v>
      </c>
      <c r="C13" s="1375">
        <v>95</v>
      </c>
      <c r="D13" s="1376">
        <f t="shared" si="0"/>
        <v>0.42986425339366519</v>
      </c>
      <c r="E13" s="1374">
        <v>293</v>
      </c>
      <c r="F13" s="1375">
        <v>125</v>
      </c>
      <c r="G13" s="1376">
        <f t="shared" si="1"/>
        <v>0.42662116040955633</v>
      </c>
      <c r="H13" s="1377">
        <v>345</v>
      </c>
      <c r="I13" s="1378">
        <v>209</v>
      </c>
      <c r="J13" s="1379">
        <f t="shared" si="2"/>
        <v>0.60579710144927534</v>
      </c>
      <c r="K13" s="1380">
        <v>331</v>
      </c>
      <c r="L13" s="1381">
        <v>210</v>
      </c>
      <c r="M13" s="1379">
        <f t="shared" si="3"/>
        <v>0.6344410876132931</v>
      </c>
      <c r="N13" s="1382">
        <v>355</v>
      </c>
      <c r="O13" s="1381">
        <v>212</v>
      </c>
      <c r="P13" s="1379">
        <f t="shared" si="4"/>
        <v>0.59718309859154928</v>
      </c>
    </row>
    <row r="14" spans="1:16" x14ac:dyDescent="0.3">
      <c r="A14" s="1373" t="s">
        <v>195</v>
      </c>
      <c r="B14" s="1374">
        <v>161</v>
      </c>
      <c r="C14" s="1375">
        <v>83</v>
      </c>
      <c r="D14" s="1376">
        <f t="shared" si="0"/>
        <v>0.51552795031055898</v>
      </c>
      <c r="E14" s="1374">
        <v>216</v>
      </c>
      <c r="F14" s="1375">
        <v>97</v>
      </c>
      <c r="G14" s="1376">
        <f t="shared" si="1"/>
        <v>0.44907407407407407</v>
      </c>
      <c r="H14" s="1377">
        <v>295</v>
      </c>
      <c r="I14" s="1378">
        <v>145</v>
      </c>
      <c r="J14" s="1379">
        <f t="shared" si="2"/>
        <v>0.49152542372881358</v>
      </c>
      <c r="K14" s="1380">
        <v>392</v>
      </c>
      <c r="L14" s="1381">
        <v>241</v>
      </c>
      <c r="M14" s="1379">
        <f t="shared" si="3"/>
        <v>0.61479591836734693</v>
      </c>
      <c r="N14" s="1382">
        <v>276</v>
      </c>
      <c r="O14" s="1381">
        <v>161</v>
      </c>
      <c r="P14" s="1379">
        <f t="shared" si="4"/>
        <v>0.58333333333333337</v>
      </c>
    </row>
    <row r="15" spans="1:16" x14ac:dyDescent="0.3">
      <c r="A15" s="1373" t="s">
        <v>429</v>
      </c>
      <c r="B15" s="1374">
        <v>21</v>
      </c>
      <c r="C15" s="1383">
        <v>7</v>
      </c>
      <c r="D15" s="1376">
        <f t="shared" si="0"/>
        <v>0.33333333333333331</v>
      </c>
      <c r="E15" s="1384">
        <v>25</v>
      </c>
      <c r="F15" s="1383">
        <v>9</v>
      </c>
      <c r="G15" s="1376">
        <f t="shared" si="1"/>
        <v>0.36</v>
      </c>
      <c r="H15" s="1377">
        <v>27</v>
      </c>
      <c r="I15" s="1378">
        <v>19</v>
      </c>
      <c r="J15" s="1379">
        <f t="shared" si="2"/>
        <v>0.70370370370370372</v>
      </c>
      <c r="K15" s="1380">
        <v>30</v>
      </c>
      <c r="L15" s="1385">
        <v>18</v>
      </c>
      <c r="M15" s="1379">
        <f t="shared" si="3"/>
        <v>0.6</v>
      </c>
      <c r="N15" s="1382">
        <v>28</v>
      </c>
      <c r="O15" s="1381">
        <v>12</v>
      </c>
      <c r="P15" s="1379">
        <f t="shared" si="4"/>
        <v>0.42857142857142855</v>
      </c>
    </row>
    <row r="16" spans="1:16" ht="14.4" thickBot="1" x14ac:dyDescent="0.35">
      <c r="A16" s="1386" t="s">
        <v>197</v>
      </c>
      <c r="B16" s="1387">
        <v>2298</v>
      </c>
      <c r="C16" s="1388">
        <v>980</v>
      </c>
      <c r="D16" s="1389">
        <f t="shared" si="0"/>
        <v>0.42645778938207135</v>
      </c>
      <c r="E16" s="1387">
        <v>2891</v>
      </c>
      <c r="F16" s="1390">
        <v>1377</v>
      </c>
      <c r="G16" s="1389">
        <f t="shared" si="1"/>
        <v>0.47630577654790729</v>
      </c>
      <c r="H16" s="1391">
        <v>3098</v>
      </c>
      <c r="I16" s="1392">
        <v>1791</v>
      </c>
      <c r="J16" s="1393">
        <f t="shared" si="2"/>
        <v>0.57811491284699801</v>
      </c>
      <c r="K16" s="1394">
        <v>3468</v>
      </c>
      <c r="L16" s="1395">
        <v>2079</v>
      </c>
      <c r="M16" s="1393">
        <f t="shared" si="3"/>
        <v>0.59948096885813151</v>
      </c>
      <c r="N16" s="1396">
        <v>3133</v>
      </c>
      <c r="O16" s="1395">
        <v>1856</v>
      </c>
      <c r="P16" s="1393">
        <f t="shared" si="4"/>
        <v>0.59240344717523141</v>
      </c>
    </row>
    <row r="20" spans="1:25" s="961" customFormat="1" x14ac:dyDescent="0.3">
      <c r="A20" s="961" t="s">
        <v>838</v>
      </c>
      <c r="Q20" s="678"/>
      <c r="R20" s="678"/>
      <c r="S20" s="678"/>
      <c r="T20" s="678"/>
      <c r="U20" s="678"/>
      <c r="V20" s="678"/>
      <c r="W20" s="678"/>
      <c r="X20" s="678"/>
      <c r="Y20" s="678"/>
    </row>
    <row r="21" spans="1:25" s="961" customFormat="1" x14ac:dyDescent="0.3">
      <c r="A21" s="961" t="s">
        <v>794</v>
      </c>
      <c r="Q21" s="678"/>
      <c r="R21" s="678"/>
      <c r="S21" s="678"/>
      <c r="T21" s="678"/>
      <c r="U21" s="678"/>
      <c r="V21" s="678"/>
      <c r="W21" s="678"/>
      <c r="X21" s="678"/>
      <c r="Y21" s="678"/>
    </row>
    <row r="22" spans="1:25" s="961" customFormat="1" x14ac:dyDescent="0.3">
      <c r="A22" s="961" t="s">
        <v>795</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B7F8-ECCE-478F-88E0-3435F5D1E008}">
  <dimension ref="A1:AE22"/>
  <sheetViews>
    <sheetView workbookViewId="0">
      <selection activeCell="A15" sqref="A15:XFD15"/>
    </sheetView>
  </sheetViews>
  <sheetFormatPr defaultRowHeight="13.8" x14ac:dyDescent="0.3"/>
  <cols>
    <col min="1" max="1" width="30" style="961" customWidth="1"/>
    <col min="2" max="2" width="12.21875" style="961" customWidth="1"/>
    <col min="3" max="3" width="11.88671875" style="961" customWidth="1"/>
    <col min="4" max="4" width="12.109375" style="961" customWidth="1"/>
    <col min="5" max="5" width="10.33203125" style="961" customWidth="1"/>
    <col min="6" max="6" width="11.6640625" style="961" customWidth="1"/>
    <col min="7" max="7" width="11.21875" style="961" customWidth="1"/>
    <col min="8" max="8" width="8.88671875" style="961"/>
    <col min="9" max="9" width="10.77734375" style="961" customWidth="1"/>
    <col min="10" max="10" width="12.109375" style="961" customWidth="1"/>
    <col min="11" max="11" width="8.88671875" style="961"/>
    <col min="12" max="12" width="10.88671875" style="961" customWidth="1"/>
    <col min="13" max="13" width="12.109375" style="961" customWidth="1"/>
    <col min="14" max="14" width="8.88671875" style="961"/>
    <col min="15" max="15" width="13.77734375" style="961" customWidth="1"/>
    <col min="16" max="16" width="11.5546875" style="961" customWidth="1"/>
    <col min="17" max="16384" width="8.88671875" style="961"/>
  </cols>
  <sheetData>
    <row r="1" spans="1:16" x14ac:dyDescent="0.3">
      <c r="A1" s="1111" t="s">
        <v>842</v>
      </c>
      <c r="B1" s="1111"/>
      <c r="C1" s="1111"/>
      <c r="D1" s="1111"/>
      <c r="E1" s="1111"/>
      <c r="F1" s="1111"/>
      <c r="G1" s="1111"/>
    </row>
    <row r="2" spans="1:16" ht="14.4" thickBot="1" x14ac:dyDescent="0.35">
      <c r="A2" s="1397"/>
      <c r="B2" s="1397"/>
      <c r="C2" s="1397"/>
      <c r="D2" s="1397"/>
      <c r="E2" s="1397"/>
      <c r="F2" s="1397"/>
      <c r="G2" s="1397"/>
      <c r="H2" s="1397"/>
      <c r="I2" s="1397"/>
      <c r="K2" s="1397"/>
    </row>
    <row r="3" spans="1:16" ht="69" x14ac:dyDescent="0.3">
      <c r="A3" s="1372"/>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row>
    <row r="4" spans="1:16" x14ac:dyDescent="0.3">
      <c r="A4" s="1373" t="s">
        <v>185</v>
      </c>
      <c r="B4" s="1398">
        <v>118</v>
      </c>
      <c r="C4" s="1399">
        <v>67</v>
      </c>
      <c r="D4" s="1376">
        <f>C4/B4</f>
        <v>0.56779661016949157</v>
      </c>
      <c r="E4" s="1398">
        <v>192</v>
      </c>
      <c r="F4" s="1399">
        <v>97</v>
      </c>
      <c r="G4" s="1376">
        <f>F4/E4</f>
        <v>0.50520833333333337</v>
      </c>
      <c r="H4" s="1400">
        <v>177</v>
      </c>
      <c r="I4" s="1401">
        <v>121</v>
      </c>
      <c r="J4" s="1379">
        <f>I4/H4</f>
        <v>0.68361581920903958</v>
      </c>
      <c r="K4" s="1400">
        <v>201</v>
      </c>
      <c r="L4" s="1401">
        <v>111</v>
      </c>
      <c r="M4" s="1379">
        <f>L4/K4</f>
        <v>0.55223880597014929</v>
      </c>
      <c r="N4" s="1402">
        <v>218</v>
      </c>
      <c r="O4" s="1401">
        <v>140</v>
      </c>
      <c r="P4" s="1379">
        <f>O4/N4</f>
        <v>0.64220183486238536</v>
      </c>
    </row>
    <row r="5" spans="1:16" x14ac:dyDescent="0.3">
      <c r="A5" s="1373" t="s">
        <v>186</v>
      </c>
      <c r="B5" s="1398">
        <v>154</v>
      </c>
      <c r="C5" s="1399">
        <v>79</v>
      </c>
      <c r="D5" s="1376">
        <f t="shared" ref="D5:D16" si="0">C5/B5</f>
        <v>0.51298701298701299</v>
      </c>
      <c r="E5" s="1398">
        <v>226</v>
      </c>
      <c r="F5" s="1399">
        <v>97</v>
      </c>
      <c r="G5" s="1376">
        <f t="shared" ref="G5:G16" si="1">F5/E5</f>
        <v>0.42920353982300885</v>
      </c>
      <c r="H5" s="1400">
        <v>150</v>
      </c>
      <c r="I5" s="1401">
        <v>83</v>
      </c>
      <c r="J5" s="1379">
        <f t="shared" ref="J5:J16" si="2">I5/H5</f>
        <v>0.55333333333333334</v>
      </c>
      <c r="K5" s="1400">
        <v>222</v>
      </c>
      <c r="L5" s="1401">
        <v>137</v>
      </c>
      <c r="M5" s="1379">
        <f t="shared" ref="M5:M16" si="3">L5/K5</f>
        <v>0.61711711711711714</v>
      </c>
      <c r="N5" s="1402">
        <v>249</v>
      </c>
      <c r="O5" s="1401">
        <v>148</v>
      </c>
      <c r="P5" s="1379">
        <f t="shared" ref="P5:P16" si="4">O5/N5</f>
        <v>0.59437751004016059</v>
      </c>
    </row>
    <row r="6" spans="1:16" ht="27.6" x14ac:dyDescent="0.3">
      <c r="A6" s="1373" t="s">
        <v>187</v>
      </c>
      <c r="B6" s="1398">
        <v>256</v>
      </c>
      <c r="C6" s="1399">
        <v>143</v>
      </c>
      <c r="D6" s="1376">
        <f t="shared" si="0"/>
        <v>0.55859375</v>
      </c>
      <c r="E6" s="1398">
        <v>281</v>
      </c>
      <c r="F6" s="1399">
        <v>121</v>
      </c>
      <c r="G6" s="1376">
        <f t="shared" si="1"/>
        <v>0.4306049822064057</v>
      </c>
      <c r="H6" s="1400">
        <v>300</v>
      </c>
      <c r="I6" s="1401">
        <v>189</v>
      </c>
      <c r="J6" s="1379">
        <f t="shared" si="2"/>
        <v>0.63</v>
      </c>
      <c r="K6" s="1400">
        <v>352</v>
      </c>
      <c r="L6" s="1401">
        <v>232</v>
      </c>
      <c r="M6" s="1379">
        <f t="shared" si="3"/>
        <v>0.65909090909090906</v>
      </c>
      <c r="N6" s="1402">
        <v>395</v>
      </c>
      <c r="O6" s="1401">
        <v>217</v>
      </c>
      <c r="P6" s="1379">
        <f t="shared" si="4"/>
        <v>0.54936708860759498</v>
      </c>
    </row>
    <row r="7" spans="1:16" x14ac:dyDescent="0.3">
      <c r="A7" s="1373" t="s">
        <v>188</v>
      </c>
      <c r="B7" s="1398">
        <v>303</v>
      </c>
      <c r="C7" s="1399">
        <v>141</v>
      </c>
      <c r="D7" s="1376">
        <f t="shared" si="0"/>
        <v>0.46534653465346537</v>
      </c>
      <c r="E7" s="1398">
        <v>408</v>
      </c>
      <c r="F7" s="1399">
        <v>198</v>
      </c>
      <c r="G7" s="1376">
        <f t="shared" si="1"/>
        <v>0.48529411764705882</v>
      </c>
      <c r="H7" s="1400">
        <v>405</v>
      </c>
      <c r="I7" s="1401">
        <v>263</v>
      </c>
      <c r="J7" s="1379">
        <f t="shared" si="2"/>
        <v>0.64938271604938269</v>
      </c>
      <c r="K7" s="1400">
        <v>382</v>
      </c>
      <c r="L7" s="1401">
        <v>221</v>
      </c>
      <c r="M7" s="1379">
        <f t="shared" si="3"/>
        <v>0.57853403141361259</v>
      </c>
      <c r="N7" s="1402">
        <v>456</v>
      </c>
      <c r="O7" s="1401">
        <v>248</v>
      </c>
      <c r="P7" s="1379">
        <f t="shared" si="4"/>
        <v>0.54385964912280704</v>
      </c>
    </row>
    <row r="8" spans="1:16" x14ac:dyDescent="0.3">
      <c r="A8" s="1373" t="s">
        <v>189</v>
      </c>
      <c r="B8" s="1398">
        <v>161</v>
      </c>
      <c r="C8" s="1399">
        <v>87</v>
      </c>
      <c r="D8" s="1376">
        <f t="shared" si="0"/>
        <v>0.54037267080745344</v>
      </c>
      <c r="E8" s="1398">
        <v>163</v>
      </c>
      <c r="F8" s="1399">
        <v>76</v>
      </c>
      <c r="G8" s="1376">
        <f t="shared" si="1"/>
        <v>0.46625766871165641</v>
      </c>
      <c r="H8" s="1400">
        <v>215</v>
      </c>
      <c r="I8" s="1401">
        <v>124</v>
      </c>
      <c r="J8" s="1379">
        <f t="shared" si="2"/>
        <v>0.57674418604651168</v>
      </c>
      <c r="K8" s="1400">
        <v>225</v>
      </c>
      <c r="L8" s="1401">
        <v>140</v>
      </c>
      <c r="M8" s="1379">
        <f t="shared" si="3"/>
        <v>0.62222222222222223</v>
      </c>
      <c r="N8" s="1402">
        <v>214</v>
      </c>
      <c r="O8" s="1401">
        <v>151</v>
      </c>
      <c r="P8" s="1379">
        <f t="shared" si="4"/>
        <v>0.70560747663551404</v>
      </c>
    </row>
    <row r="9" spans="1:16" x14ac:dyDescent="0.3">
      <c r="A9" s="1373" t="s">
        <v>190</v>
      </c>
      <c r="B9" s="1398">
        <v>239</v>
      </c>
      <c r="C9" s="1399">
        <v>133</v>
      </c>
      <c r="D9" s="1376">
        <f t="shared" si="0"/>
        <v>0.55648535564853552</v>
      </c>
      <c r="E9" s="1398">
        <v>258</v>
      </c>
      <c r="F9" s="1399">
        <v>114</v>
      </c>
      <c r="G9" s="1376">
        <f t="shared" si="1"/>
        <v>0.44186046511627908</v>
      </c>
      <c r="H9" s="1400">
        <v>275</v>
      </c>
      <c r="I9" s="1401">
        <v>183</v>
      </c>
      <c r="J9" s="1379">
        <f t="shared" si="2"/>
        <v>0.66545454545454541</v>
      </c>
      <c r="K9" s="1400">
        <v>266</v>
      </c>
      <c r="L9" s="1401">
        <v>173</v>
      </c>
      <c r="M9" s="1379">
        <f t="shared" si="3"/>
        <v>0.65037593984962405</v>
      </c>
      <c r="N9" s="1402">
        <v>280</v>
      </c>
      <c r="O9" s="1401">
        <v>192</v>
      </c>
      <c r="P9" s="1379">
        <f t="shared" si="4"/>
        <v>0.68571428571428572</v>
      </c>
    </row>
    <row r="10" spans="1:16" x14ac:dyDescent="0.3">
      <c r="A10" s="1373" t="s">
        <v>191</v>
      </c>
      <c r="B10" s="1398">
        <v>207</v>
      </c>
      <c r="C10" s="1399">
        <v>118</v>
      </c>
      <c r="D10" s="1376">
        <f t="shared" si="0"/>
        <v>0.57004830917874394</v>
      </c>
      <c r="E10" s="1398">
        <v>196</v>
      </c>
      <c r="F10" s="1399">
        <v>110</v>
      </c>
      <c r="G10" s="1376">
        <f t="shared" si="1"/>
        <v>0.56122448979591832</v>
      </c>
      <c r="H10" s="1400">
        <v>223</v>
      </c>
      <c r="I10" s="1401">
        <v>158</v>
      </c>
      <c r="J10" s="1379">
        <f t="shared" si="2"/>
        <v>0.70852017937219736</v>
      </c>
      <c r="K10" s="1400">
        <v>270</v>
      </c>
      <c r="L10" s="1401">
        <v>187</v>
      </c>
      <c r="M10" s="1379">
        <f t="shared" si="3"/>
        <v>0.69259259259259254</v>
      </c>
      <c r="N10" s="1402">
        <v>277</v>
      </c>
      <c r="O10" s="1401">
        <v>181</v>
      </c>
      <c r="P10" s="1379">
        <f t="shared" si="4"/>
        <v>0.6534296028880866</v>
      </c>
    </row>
    <row r="11" spans="1:16" x14ac:dyDescent="0.3">
      <c r="A11" s="1373" t="s">
        <v>192</v>
      </c>
      <c r="B11" s="1398">
        <v>139</v>
      </c>
      <c r="C11" s="1399">
        <v>67</v>
      </c>
      <c r="D11" s="1376">
        <f t="shared" si="0"/>
        <v>0.48201438848920863</v>
      </c>
      <c r="E11" s="1398">
        <v>166</v>
      </c>
      <c r="F11" s="1399">
        <v>90</v>
      </c>
      <c r="G11" s="1376">
        <f t="shared" si="1"/>
        <v>0.54216867469879515</v>
      </c>
      <c r="H11" s="1400">
        <v>151</v>
      </c>
      <c r="I11" s="1401">
        <v>109</v>
      </c>
      <c r="J11" s="1379">
        <f t="shared" si="2"/>
        <v>0.72185430463576161</v>
      </c>
      <c r="K11" s="1400">
        <v>161</v>
      </c>
      <c r="L11" s="1401">
        <v>111</v>
      </c>
      <c r="M11" s="1379">
        <f t="shared" si="3"/>
        <v>0.68944099378881984</v>
      </c>
      <c r="N11" s="1402">
        <v>170</v>
      </c>
      <c r="O11" s="1401">
        <v>108</v>
      </c>
      <c r="P11" s="1379">
        <f t="shared" si="4"/>
        <v>0.63529411764705879</v>
      </c>
    </row>
    <row r="12" spans="1:16" x14ac:dyDescent="0.3">
      <c r="A12" s="1373" t="s">
        <v>193</v>
      </c>
      <c r="B12" s="1398">
        <v>131</v>
      </c>
      <c r="C12" s="1399">
        <v>65</v>
      </c>
      <c r="D12" s="1376">
        <f t="shared" si="0"/>
        <v>0.49618320610687022</v>
      </c>
      <c r="E12" s="1398">
        <v>170</v>
      </c>
      <c r="F12" s="1399">
        <v>94</v>
      </c>
      <c r="G12" s="1376">
        <f t="shared" si="1"/>
        <v>0.55294117647058827</v>
      </c>
      <c r="H12" s="1400">
        <v>153</v>
      </c>
      <c r="I12" s="1401">
        <v>99</v>
      </c>
      <c r="J12" s="1379">
        <f t="shared" si="2"/>
        <v>0.6470588235294118</v>
      </c>
      <c r="K12" s="1400">
        <v>205</v>
      </c>
      <c r="L12" s="1401">
        <v>118</v>
      </c>
      <c r="M12" s="1379">
        <f t="shared" si="3"/>
        <v>0.57560975609756093</v>
      </c>
      <c r="N12" s="1402">
        <v>247</v>
      </c>
      <c r="O12" s="1401">
        <v>152</v>
      </c>
      <c r="P12" s="1379">
        <f t="shared" si="4"/>
        <v>0.61538461538461542</v>
      </c>
    </row>
    <row r="13" spans="1:16" x14ac:dyDescent="0.3">
      <c r="A13" s="1373" t="s">
        <v>194</v>
      </c>
      <c r="B13" s="1398">
        <v>262</v>
      </c>
      <c r="C13" s="1399">
        <v>149</v>
      </c>
      <c r="D13" s="1376">
        <f t="shared" si="0"/>
        <v>0.56870229007633588</v>
      </c>
      <c r="E13" s="1398">
        <v>262</v>
      </c>
      <c r="F13" s="1399">
        <v>146</v>
      </c>
      <c r="G13" s="1376">
        <f t="shared" si="1"/>
        <v>0.5572519083969466</v>
      </c>
      <c r="H13" s="1400">
        <v>268</v>
      </c>
      <c r="I13" s="1401">
        <v>174</v>
      </c>
      <c r="J13" s="1379">
        <f t="shared" si="2"/>
        <v>0.64925373134328357</v>
      </c>
      <c r="K13" s="1400">
        <v>323</v>
      </c>
      <c r="L13" s="1401">
        <v>229</v>
      </c>
      <c r="M13" s="1379">
        <f t="shared" si="3"/>
        <v>0.70897832817337458</v>
      </c>
      <c r="N13" s="1402">
        <v>324</v>
      </c>
      <c r="O13" s="1401">
        <v>227</v>
      </c>
      <c r="P13" s="1379">
        <f t="shared" si="4"/>
        <v>0.70061728395061729</v>
      </c>
    </row>
    <row r="14" spans="1:16" x14ac:dyDescent="0.3">
      <c r="A14" s="1373" t="s">
        <v>195</v>
      </c>
      <c r="B14" s="1398">
        <v>218</v>
      </c>
      <c r="C14" s="1399">
        <v>124</v>
      </c>
      <c r="D14" s="1376">
        <f t="shared" si="0"/>
        <v>0.56880733944954132</v>
      </c>
      <c r="E14" s="1398">
        <v>249</v>
      </c>
      <c r="F14" s="1399">
        <v>124</v>
      </c>
      <c r="G14" s="1376">
        <f t="shared" si="1"/>
        <v>0.49799196787148592</v>
      </c>
      <c r="H14" s="1400">
        <v>276</v>
      </c>
      <c r="I14" s="1401">
        <v>185</v>
      </c>
      <c r="J14" s="1379">
        <f t="shared" si="2"/>
        <v>0.67028985507246375</v>
      </c>
      <c r="K14" s="1400">
        <v>304</v>
      </c>
      <c r="L14" s="1401">
        <v>184</v>
      </c>
      <c r="M14" s="1379">
        <f t="shared" si="3"/>
        <v>0.60526315789473684</v>
      </c>
      <c r="N14" s="1402">
        <v>305</v>
      </c>
      <c r="O14" s="1401">
        <v>160</v>
      </c>
      <c r="P14" s="1379">
        <f t="shared" si="4"/>
        <v>0.52459016393442626</v>
      </c>
    </row>
    <row r="15" spans="1:16" x14ac:dyDescent="0.3">
      <c r="A15" s="1373" t="s">
        <v>429</v>
      </c>
      <c r="B15" s="1384">
        <v>22</v>
      </c>
      <c r="C15" s="1383">
        <v>12</v>
      </c>
      <c r="D15" s="1376">
        <f t="shared" si="0"/>
        <v>0.54545454545454541</v>
      </c>
      <c r="E15" s="1384">
        <v>22</v>
      </c>
      <c r="F15" s="1403">
        <v>10</v>
      </c>
      <c r="G15" s="1376">
        <f t="shared" si="1"/>
        <v>0.45454545454545453</v>
      </c>
      <c r="H15" s="1377">
        <v>13</v>
      </c>
      <c r="I15" s="1378">
        <v>7</v>
      </c>
      <c r="J15" s="1379">
        <f t="shared" si="2"/>
        <v>0.53846153846153844</v>
      </c>
      <c r="K15" s="1380">
        <v>20</v>
      </c>
      <c r="L15" s="1385">
        <v>13</v>
      </c>
      <c r="M15" s="1379">
        <f t="shared" si="3"/>
        <v>0.65</v>
      </c>
      <c r="N15" s="1382">
        <v>13</v>
      </c>
      <c r="O15" s="1381">
        <v>9</v>
      </c>
      <c r="P15" s="1379">
        <f t="shared" si="4"/>
        <v>0.69230769230769229</v>
      </c>
    </row>
    <row r="16" spans="1:16" ht="14.4" thickBot="1" x14ac:dyDescent="0.35">
      <c r="A16" s="1386" t="s">
        <v>197</v>
      </c>
      <c r="B16" s="1404">
        <v>2210</v>
      </c>
      <c r="C16" s="1405">
        <v>1185</v>
      </c>
      <c r="D16" s="1389">
        <f t="shared" si="0"/>
        <v>0.53619909502262442</v>
      </c>
      <c r="E16" s="1404">
        <v>2597</v>
      </c>
      <c r="F16" s="1406">
        <v>1277</v>
      </c>
      <c r="G16" s="1389">
        <f t="shared" si="1"/>
        <v>0.49172121678860226</v>
      </c>
      <c r="H16" s="1407">
        <v>2606</v>
      </c>
      <c r="I16" s="1408">
        <v>1695</v>
      </c>
      <c r="J16" s="1393">
        <f t="shared" si="2"/>
        <v>0.65042210283960089</v>
      </c>
      <c r="K16" s="1407">
        <v>2931</v>
      </c>
      <c r="L16" s="1408">
        <v>1856</v>
      </c>
      <c r="M16" s="1393">
        <f t="shared" si="3"/>
        <v>0.63323097918799043</v>
      </c>
      <c r="N16" s="1409">
        <v>3157</v>
      </c>
      <c r="O16" s="1408">
        <v>1937</v>
      </c>
      <c r="P16" s="1393">
        <f t="shared" si="4"/>
        <v>0.61355717453278424</v>
      </c>
    </row>
    <row r="20" spans="1:31" x14ac:dyDescent="0.3">
      <c r="A20" s="961" t="s">
        <v>838</v>
      </c>
      <c r="W20" s="678"/>
      <c r="X20" s="678"/>
      <c r="Y20" s="678"/>
      <c r="Z20" s="678"/>
      <c r="AA20" s="678"/>
      <c r="AB20" s="678"/>
      <c r="AC20" s="678"/>
      <c r="AD20" s="678"/>
      <c r="AE20" s="678"/>
    </row>
    <row r="21" spans="1:31" x14ac:dyDescent="0.3">
      <c r="A21" s="961" t="s">
        <v>794</v>
      </c>
      <c r="W21" s="678"/>
      <c r="X21" s="678"/>
      <c r="Y21" s="678"/>
      <c r="Z21" s="678"/>
      <c r="AA21" s="678"/>
      <c r="AB21" s="678"/>
      <c r="AC21" s="678"/>
      <c r="AD21" s="678"/>
      <c r="AE21" s="678"/>
    </row>
    <row r="22" spans="1:31" x14ac:dyDescent="0.3">
      <c r="A22" s="961" t="s">
        <v>795</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B344-DD60-4D5C-863E-D5E208248D65}">
  <dimension ref="A1:Y13"/>
  <sheetViews>
    <sheetView workbookViewId="0">
      <selection activeCell="D7" sqref="D7"/>
    </sheetView>
  </sheetViews>
  <sheetFormatPr defaultRowHeight="13.8" x14ac:dyDescent="0.3"/>
  <cols>
    <col min="1" max="1" width="10.77734375" style="961" bestFit="1" customWidth="1"/>
    <col min="2" max="3" width="10.77734375" style="961" customWidth="1"/>
    <col min="4" max="4" width="12.33203125" style="961" customWidth="1"/>
    <col min="5" max="6" width="10.77734375" style="961" customWidth="1"/>
    <col min="7" max="7" width="11.44140625" style="961" customWidth="1"/>
    <col min="8" max="8" width="8.88671875" style="961"/>
    <col min="9" max="9" width="11.21875" style="961" customWidth="1"/>
    <col min="10" max="10" width="12" style="961" customWidth="1"/>
    <col min="11" max="11" width="8.88671875" style="961"/>
    <col min="12" max="12" width="11.109375" style="961" customWidth="1"/>
    <col min="13" max="13" width="12.5546875" style="961" customWidth="1"/>
    <col min="14" max="14" width="8.88671875" style="961"/>
    <col min="15" max="15" width="10.6640625" style="961" customWidth="1"/>
    <col min="16" max="16" width="12" style="961" customWidth="1"/>
    <col min="17" max="18" width="8.88671875" style="678"/>
    <col min="19" max="16384" width="8.88671875" style="961"/>
  </cols>
  <sheetData>
    <row r="1" spans="1:25" s="1111" customFormat="1" x14ac:dyDescent="0.3">
      <c r="A1" s="1111" t="s">
        <v>843</v>
      </c>
    </row>
    <row r="2" spans="1:25" ht="14.4" thickBot="1" x14ac:dyDescent="0.35">
      <c r="Q2" s="961"/>
      <c r="R2" s="961"/>
    </row>
    <row r="3" spans="1:25"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c r="R3" s="961"/>
    </row>
    <row r="4" spans="1:25" x14ac:dyDescent="0.3">
      <c r="A4" s="1357" t="s">
        <v>417</v>
      </c>
      <c r="B4" s="1410">
        <v>1454</v>
      </c>
      <c r="C4" s="1411">
        <v>587</v>
      </c>
      <c r="D4" s="1343">
        <f>C4/B4</f>
        <v>0.40371389270976615</v>
      </c>
      <c r="E4" s="1410">
        <v>1837</v>
      </c>
      <c r="F4" s="1411">
        <v>844</v>
      </c>
      <c r="G4" s="1343">
        <f>F4/E4</f>
        <v>0.45944474686989656</v>
      </c>
      <c r="H4" s="1344">
        <v>1794</v>
      </c>
      <c r="I4" s="1345">
        <v>988</v>
      </c>
      <c r="J4" s="1343">
        <f>I4/H4</f>
        <v>0.55072463768115942</v>
      </c>
      <c r="K4" s="1346">
        <v>1976</v>
      </c>
      <c r="L4" s="1347">
        <v>1097</v>
      </c>
      <c r="M4" s="1343">
        <f>L4/K4</f>
        <v>0.55516194331983804</v>
      </c>
      <c r="N4" s="1412">
        <v>1830</v>
      </c>
      <c r="O4" s="1347">
        <v>1020</v>
      </c>
      <c r="P4" s="1343">
        <f>O4/N4</f>
        <v>0.55737704918032782</v>
      </c>
      <c r="Q4" s="961"/>
      <c r="R4" s="961"/>
    </row>
    <row r="5" spans="1:25" x14ac:dyDescent="0.3">
      <c r="A5" s="1357" t="s">
        <v>416</v>
      </c>
      <c r="B5" s="1410">
        <v>823</v>
      </c>
      <c r="C5" s="1411">
        <v>386</v>
      </c>
      <c r="D5" s="1343">
        <f t="shared" ref="D5:D7" si="0">C5/B5</f>
        <v>0.46901579586877279</v>
      </c>
      <c r="E5" s="1410">
        <v>1029</v>
      </c>
      <c r="F5" s="1411">
        <v>524</v>
      </c>
      <c r="G5" s="1343">
        <f t="shared" ref="G5:G7" si="1">F5/E5</f>
        <v>0.50923226433430513</v>
      </c>
      <c r="H5" s="1344">
        <v>1277</v>
      </c>
      <c r="I5" s="1345">
        <v>784</v>
      </c>
      <c r="J5" s="1343">
        <f t="shared" ref="J5:J7" si="2">I5/H5</f>
        <v>0.61393891934220834</v>
      </c>
      <c r="K5" s="1346">
        <v>1462</v>
      </c>
      <c r="L5" s="1347">
        <v>964</v>
      </c>
      <c r="M5" s="1343">
        <f t="shared" ref="M5:M7" si="3">L5/K5</f>
        <v>0.65937072503419969</v>
      </c>
      <c r="N5" s="1412">
        <v>1275</v>
      </c>
      <c r="O5" s="1347">
        <v>824</v>
      </c>
      <c r="P5" s="1343">
        <f t="shared" ref="P5:P7" si="4">O5/N5</f>
        <v>0.64627450980392154</v>
      </c>
      <c r="Q5" s="961"/>
      <c r="R5" s="961"/>
    </row>
    <row r="6" spans="1:25" x14ac:dyDescent="0.3">
      <c r="A6" s="1357" t="s">
        <v>376</v>
      </c>
      <c r="B6" s="1410">
        <v>21</v>
      </c>
      <c r="C6" s="1411">
        <v>7</v>
      </c>
      <c r="D6" s="1343">
        <f t="shared" si="0"/>
        <v>0.33333333333333331</v>
      </c>
      <c r="E6" s="1410">
        <v>25</v>
      </c>
      <c r="F6" s="1411">
        <v>9</v>
      </c>
      <c r="G6" s="1343">
        <f t="shared" si="1"/>
        <v>0.36</v>
      </c>
      <c r="H6" s="1344">
        <v>27</v>
      </c>
      <c r="I6" s="1345">
        <v>19</v>
      </c>
      <c r="J6" s="1343">
        <f t="shared" si="2"/>
        <v>0.70370370370370372</v>
      </c>
      <c r="K6" s="1346">
        <v>30</v>
      </c>
      <c r="L6" s="1347">
        <v>18</v>
      </c>
      <c r="M6" s="1343">
        <f t="shared" si="3"/>
        <v>0.6</v>
      </c>
      <c r="N6" s="1412">
        <v>28</v>
      </c>
      <c r="O6" s="1347">
        <v>12</v>
      </c>
      <c r="P6" s="1343">
        <f t="shared" si="4"/>
        <v>0.42857142857142855</v>
      </c>
      <c r="Q6" s="961"/>
      <c r="R6" s="961"/>
    </row>
    <row r="7" spans="1:25" ht="14.4" thickBot="1" x14ac:dyDescent="0.35">
      <c r="A7" s="1363" t="s">
        <v>5</v>
      </c>
      <c r="B7" s="1413">
        <v>2298</v>
      </c>
      <c r="C7" s="1414">
        <v>980</v>
      </c>
      <c r="D7" s="1351">
        <f t="shared" si="0"/>
        <v>0.42645778938207135</v>
      </c>
      <c r="E7" s="1413">
        <v>2891</v>
      </c>
      <c r="F7" s="1414">
        <v>1377</v>
      </c>
      <c r="G7" s="1351">
        <f t="shared" si="1"/>
        <v>0.47630577654790729</v>
      </c>
      <c r="H7" s="1352">
        <v>3098</v>
      </c>
      <c r="I7" s="1353">
        <v>1791</v>
      </c>
      <c r="J7" s="1351">
        <f t="shared" si="2"/>
        <v>0.57811491284699801</v>
      </c>
      <c r="K7" s="1354">
        <v>3468</v>
      </c>
      <c r="L7" s="1355">
        <v>2079</v>
      </c>
      <c r="M7" s="1351">
        <f t="shared" si="3"/>
        <v>0.59948096885813151</v>
      </c>
      <c r="N7" s="1415">
        <v>3133</v>
      </c>
      <c r="O7" s="1355">
        <v>1856</v>
      </c>
      <c r="P7" s="1351">
        <f t="shared" si="4"/>
        <v>0.59240344717523141</v>
      </c>
      <c r="Q7" s="961"/>
      <c r="R7" s="961"/>
    </row>
    <row r="11" spans="1:25" x14ac:dyDescent="0.3">
      <c r="A11" s="961" t="s">
        <v>838</v>
      </c>
      <c r="S11" s="678"/>
      <c r="T11" s="678"/>
      <c r="U11" s="678"/>
      <c r="V11" s="678"/>
      <c r="W11" s="678"/>
      <c r="X11" s="678"/>
      <c r="Y11" s="678"/>
    </row>
    <row r="12" spans="1:25" x14ac:dyDescent="0.3">
      <c r="A12" s="961" t="s">
        <v>794</v>
      </c>
      <c r="S12" s="678"/>
      <c r="T12" s="678"/>
      <c r="U12" s="678"/>
      <c r="V12" s="678"/>
      <c r="W12" s="678"/>
      <c r="X12" s="678"/>
      <c r="Y12" s="678"/>
    </row>
    <row r="13" spans="1:25" x14ac:dyDescent="0.3">
      <c r="A13" s="961" t="s">
        <v>795</v>
      </c>
      <c r="Q13" s="961"/>
      <c r="R13" s="961"/>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C713-14C5-42FE-8ED7-E8F75F43A38D}">
  <dimension ref="A1:AE13"/>
  <sheetViews>
    <sheetView workbookViewId="0"/>
  </sheetViews>
  <sheetFormatPr defaultRowHeight="13.8" x14ac:dyDescent="0.3"/>
  <cols>
    <col min="1" max="1" width="10.77734375" style="961" bestFit="1" customWidth="1"/>
    <col min="2" max="3" width="10.77734375" style="961" customWidth="1"/>
    <col min="4" max="4" width="11.44140625" style="961" customWidth="1"/>
    <col min="5" max="6" width="10.77734375" style="961" customWidth="1"/>
    <col min="7" max="7" width="11.5546875" style="961" customWidth="1"/>
    <col min="8" max="8" width="8.88671875" style="961"/>
    <col min="9" max="9" width="11.21875" style="961" customWidth="1"/>
    <col min="10" max="10" width="12.10937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1.88671875" style="961" customWidth="1"/>
    <col min="17" max="17" width="8.88671875" style="678"/>
    <col min="18" max="16384" width="8.88671875" style="961"/>
  </cols>
  <sheetData>
    <row r="1" spans="1:31" s="1111" customFormat="1" x14ac:dyDescent="0.3">
      <c r="A1" s="1111" t="s">
        <v>844</v>
      </c>
    </row>
    <row r="2" spans="1:31" ht="14.4" thickBot="1" x14ac:dyDescent="0.35">
      <c r="Q2" s="961"/>
    </row>
    <row r="3" spans="1:31"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row>
    <row r="4" spans="1:31" x14ac:dyDescent="0.3">
      <c r="A4" s="1357" t="s">
        <v>417</v>
      </c>
      <c r="B4" s="1410">
        <v>1263</v>
      </c>
      <c r="C4" s="1411">
        <v>661</v>
      </c>
      <c r="D4" s="1343">
        <f>C4/B4</f>
        <v>0.52335708630245448</v>
      </c>
      <c r="E4" s="1410">
        <v>1487</v>
      </c>
      <c r="F4" s="1411">
        <v>716</v>
      </c>
      <c r="G4" s="1343">
        <f>F4/E4</f>
        <v>0.48150638870208473</v>
      </c>
      <c r="H4" s="1344">
        <v>1414</v>
      </c>
      <c r="I4" s="1345">
        <v>868</v>
      </c>
      <c r="J4" s="1343">
        <f>I4/H4</f>
        <v>0.61386138613861385</v>
      </c>
      <c r="K4" s="1346">
        <v>1598</v>
      </c>
      <c r="L4" s="1347">
        <v>956</v>
      </c>
      <c r="M4" s="1343">
        <f>L4/K4</f>
        <v>0.59824780976220271</v>
      </c>
      <c r="N4" s="1412">
        <v>1712</v>
      </c>
      <c r="O4" s="1347">
        <v>987</v>
      </c>
      <c r="P4" s="1343">
        <f>O4/N4</f>
        <v>0.57651869158878499</v>
      </c>
      <c r="Q4" s="961"/>
    </row>
    <row r="5" spans="1:31" x14ac:dyDescent="0.3">
      <c r="A5" s="1357" t="s">
        <v>416</v>
      </c>
      <c r="B5" s="1410">
        <v>925</v>
      </c>
      <c r="C5" s="1411">
        <v>512</v>
      </c>
      <c r="D5" s="1343">
        <f t="shared" ref="D5:D7" si="0">C5/B5</f>
        <v>0.55351351351351352</v>
      </c>
      <c r="E5" s="1410">
        <v>1088</v>
      </c>
      <c r="F5" s="1411">
        <v>551</v>
      </c>
      <c r="G5" s="1343">
        <f t="shared" ref="G5:G7" si="1">F5/E5</f>
        <v>0.5064338235294118</v>
      </c>
      <c r="H5" s="1344">
        <v>1179</v>
      </c>
      <c r="I5" s="1345">
        <v>820</v>
      </c>
      <c r="J5" s="1343">
        <f t="shared" ref="J5:J7" si="2">I5/H5</f>
        <v>0.69550466497031382</v>
      </c>
      <c r="K5" s="1346">
        <v>1313</v>
      </c>
      <c r="L5" s="1347">
        <v>887</v>
      </c>
      <c r="M5" s="1343">
        <f t="shared" ref="M5:M7" si="3">L5/K5</f>
        <v>0.67555217060167561</v>
      </c>
      <c r="N5" s="1412">
        <v>1423</v>
      </c>
      <c r="O5" s="1347">
        <v>937</v>
      </c>
      <c r="P5" s="1343">
        <f t="shared" ref="P5:P7" si="4">O5/N5</f>
        <v>0.65846802529866477</v>
      </c>
      <c r="Q5" s="961"/>
    </row>
    <row r="6" spans="1:31" x14ac:dyDescent="0.3">
      <c r="A6" s="1357" t="s">
        <v>376</v>
      </c>
      <c r="B6" s="1410">
        <v>22</v>
      </c>
      <c r="C6" s="1411">
        <v>12</v>
      </c>
      <c r="D6" s="1343">
        <f t="shared" si="0"/>
        <v>0.54545454545454541</v>
      </c>
      <c r="E6" s="1410">
        <v>22</v>
      </c>
      <c r="F6" s="1411">
        <v>10</v>
      </c>
      <c r="G6" s="1343">
        <f t="shared" si="1"/>
        <v>0.45454545454545453</v>
      </c>
      <c r="H6" s="1344">
        <v>13</v>
      </c>
      <c r="I6" s="1345">
        <v>7</v>
      </c>
      <c r="J6" s="1343">
        <f t="shared" si="2"/>
        <v>0.53846153846153844</v>
      </c>
      <c r="K6" s="1346">
        <v>20</v>
      </c>
      <c r="L6" s="1347">
        <v>13</v>
      </c>
      <c r="M6" s="1343">
        <f t="shared" si="3"/>
        <v>0.65</v>
      </c>
      <c r="N6" s="1412">
        <v>22</v>
      </c>
      <c r="O6" s="1347">
        <v>13</v>
      </c>
      <c r="P6" s="1343">
        <f t="shared" si="4"/>
        <v>0.59090909090909094</v>
      </c>
      <c r="Q6" s="961"/>
    </row>
    <row r="7" spans="1:31" ht="14.4" thickBot="1" x14ac:dyDescent="0.35">
      <c r="A7" s="1363" t="s">
        <v>5</v>
      </c>
      <c r="B7" s="1413">
        <v>2210</v>
      </c>
      <c r="C7" s="1414">
        <v>1185</v>
      </c>
      <c r="D7" s="1351">
        <f t="shared" si="0"/>
        <v>0.53619909502262442</v>
      </c>
      <c r="E7" s="1413">
        <v>2597</v>
      </c>
      <c r="F7" s="1414">
        <v>1277</v>
      </c>
      <c r="G7" s="1351">
        <f t="shared" si="1"/>
        <v>0.49172121678860226</v>
      </c>
      <c r="H7" s="1352">
        <v>2606</v>
      </c>
      <c r="I7" s="1353">
        <v>1695</v>
      </c>
      <c r="J7" s="1351">
        <f t="shared" si="2"/>
        <v>0.65042210283960089</v>
      </c>
      <c r="K7" s="1354">
        <v>2931</v>
      </c>
      <c r="L7" s="1355">
        <v>1856</v>
      </c>
      <c r="M7" s="1351">
        <f t="shared" si="3"/>
        <v>0.63323097918799043</v>
      </c>
      <c r="N7" s="1415">
        <v>3157</v>
      </c>
      <c r="O7" s="1355">
        <v>1937</v>
      </c>
      <c r="P7" s="1351">
        <f t="shared" si="4"/>
        <v>0.61355717453278424</v>
      </c>
      <c r="Q7" s="961"/>
    </row>
    <row r="11" spans="1:31" x14ac:dyDescent="0.3">
      <c r="A11" s="961" t="s">
        <v>838</v>
      </c>
      <c r="Q11" s="961"/>
      <c r="W11" s="678"/>
      <c r="X11" s="678"/>
      <c r="Y11" s="678"/>
      <c r="Z11" s="678"/>
      <c r="AA11" s="678"/>
      <c r="AB11" s="678"/>
      <c r="AC11" s="678"/>
      <c r="AD11" s="678"/>
      <c r="AE11" s="678"/>
    </row>
    <row r="12" spans="1:31" x14ac:dyDescent="0.3">
      <c r="A12" s="961" t="s">
        <v>794</v>
      </c>
      <c r="Q12" s="961"/>
      <c r="W12" s="678"/>
      <c r="X12" s="678"/>
      <c r="Y12" s="678"/>
      <c r="Z12" s="678"/>
      <c r="AA12" s="678"/>
      <c r="AB12" s="678"/>
      <c r="AC12" s="678"/>
      <c r="AD12" s="678"/>
      <c r="AE12" s="678"/>
    </row>
    <row r="13" spans="1:31" x14ac:dyDescent="0.3">
      <c r="A13" s="961" t="s">
        <v>795</v>
      </c>
      <c r="Q13" s="961"/>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AB0A-BF17-4915-BE75-B545ED50B52D}">
  <dimension ref="A1:Y12"/>
  <sheetViews>
    <sheetView workbookViewId="0"/>
  </sheetViews>
  <sheetFormatPr defaultRowHeight="13.8" x14ac:dyDescent="0.3"/>
  <cols>
    <col min="1" max="1" width="20.21875" style="961" customWidth="1"/>
    <col min="2" max="2" width="11.5546875" style="961" customWidth="1"/>
    <col min="3" max="3" width="11.21875" style="961" customWidth="1"/>
    <col min="4" max="4" width="12.109375" style="961" customWidth="1"/>
    <col min="5" max="6" width="11.33203125" style="961" customWidth="1"/>
    <col min="7" max="7" width="11.44140625" style="961" customWidth="1"/>
    <col min="8" max="8" width="8.88671875" style="961"/>
    <col min="9" max="9" width="11.21875" style="961" customWidth="1"/>
    <col min="10" max="10" width="11.664062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1.88671875" style="961" customWidth="1"/>
    <col min="17" max="18" width="8.88671875" style="678"/>
    <col min="19" max="16384" width="8.88671875" style="961"/>
  </cols>
  <sheetData>
    <row r="1" spans="1:25" s="1111" customFormat="1" x14ac:dyDescent="0.3">
      <c r="A1" s="1111" t="s">
        <v>845</v>
      </c>
    </row>
    <row r="2" spans="1:25" ht="14.4" thickBot="1" x14ac:dyDescent="0.35">
      <c r="Q2" s="961"/>
      <c r="R2" s="961"/>
    </row>
    <row r="3" spans="1:25"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c r="R3" s="961"/>
    </row>
    <row r="4" spans="1:25" x14ac:dyDescent="0.3">
      <c r="A4" s="1357" t="s">
        <v>644</v>
      </c>
      <c r="B4" s="1410">
        <v>437</v>
      </c>
      <c r="C4" s="1411">
        <v>168</v>
      </c>
      <c r="D4" s="1343">
        <f>C4/B4</f>
        <v>0.38443935926773454</v>
      </c>
      <c r="E4" s="1410">
        <v>450</v>
      </c>
      <c r="F4" s="1411">
        <v>226</v>
      </c>
      <c r="G4" s="1343">
        <f>F4/E4</f>
        <v>0.50222222222222224</v>
      </c>
      <c r="H4" s="1344">
        <v>114</v>
      </c>
      <c r="I4" s="1345">
        <v>54</v>
      </c>
      <c r="J4" s="1343">
        <f>I4/H4</f>
        <v>0.47368421052631576</v>
      </c>
      <c r="K4" s="1346">
        <v>146</v>
      </c>
      <c r="L4" s="1347">
        <v>90</v>
      </c>
      <c r="M4" s="1343">
        <f>L4/K4</f>
        <v>0.61643835616438358</v>
      </c>
      <c r="N4" s="1412">
        <v>157</v>
      </c>
      <c r="O4" s="1347">
        <v>92</v>
      </c>
      <c r="P4" s="1343">
        <f>O4/N4</f>
        <v>0.5859872611464968</v>
      </c>
      <c r="Q4" s="961"/>
      <c r="R4" s="961"/>
    </row>
    <row r="5" spans="1:25" x14ac:dyDescent="0.3">
      <c r="A5" s="1357" t="s">
        <v>643</v>
      </c>
      <c r="B5" s="1410">
        <v>1861</v>
      </c>
      <c r="C5" s="1411">
        <v>812</v>
      </c>
      <c r="D5" s="1343">
        <f t="shared" ref="D5:D6" si="0">C5/B5</f>
        <v>0.43632455668995163</v>
      </c>
      <c r="E5" s="1410">
        <v>2441</v>
      </c>
      <c r="F5" s="1411">
        <v>1151</v>
      </c>
      <c r="G5" s="1343">
        <f t="shared" ref="G5:G6" si="1">F5/E5</f>
        <v>0.47152806226956168</v>
      </c>
      <c r="H5" s="1344">
        <v>2984</v>
      </c>
      <c r="I5" s="1345">
        <v>1737</v>
      </c>
      <c r="J5" s="1343">
        <f t="shared" ref="J5:J6" si="2">I5/H5</f>
        <v>0.58210455764075064</v>
      </c>
      <c r="K5" s="1346">
        <v>3322</v>
      </c>
      <c r="L5" s="1347">
        <v>1989</v>
      </c>
      <c r="M5" s="1343">
        <f t="shared" ref="M5:M6" si="3">L5/K5</f>
        <v>0.598735701384708</v>
      </c>
      <c r="N5" s="1412">
        <v>2976</v>
      </c>
      <c r="O5" s="1347">
        <v>1764</v>
      </c>
      <c r="P5" s="1343">
        <f t="shared" ref="P5:P6" si="4">O5/N5</f>
        <v>0.592741935483871</v>
      </c>
      <c r="Q5" s="961"/>
      <c r="R5" s="961"/>
    </row>
    <row r="6" spans="1:25" ht="14.4" thickBot="1" x14ac:dyDescent="0.35">
      <c r="A6" s="1363" t="s">
        <v>5</v>
      </c>
      <c r="B6" s="1413">
        <v>2298</v>
      </c>
      <c r="C6" s="1414">
        <v>980</v>
      </c>
      <c r="D6" s="1351">
        <f t="shared" si="0"/>
        <v>0.42645778938207135</v>
      </c>
      <c r="E6" s="1413">
        <v>2891</v>
      </c>
      <c r="F6" s="1414">
        <v>1377</v>
      </c>
      <c r="G6" s="1351">
        <f t="shared" si="1"/>
        <v>0.47630577654790729</v>
      </c>
      <c r="H6" s="1352">
        <v>3098</v>
      </c>
      <c r="I6" s="1353">
        <v>1791</v>
      </c>
      <c r="J6" s="1351">
        <f t="shared" si="2"/>
        <v>0.57811491284699801</v>
      </c>
      <c r="K6" s="1354">
        <v>3468</v>
      </c>
      <c r="L6" s="1355">
        <v>2079</v>
      </c>
      <c r="M6" s="1351">
        <f t="shared" si="3"/>
        <v>0.59948096885813151</v>
      </c>
      <c r="N6" s="1415">
        <v>3133</v>
      </c>
      <c r="O6" s="1355">
        <v>1856</v>
      </c>
      <c r="P6" s="1351">
        <f t="shared" si="4"/>
        <v>0.59240344717523141</v>
      </c>
      <c r="Q6" s="961"/>
      <c r="R6" s="961"/>
    </row>
    <row r="10" spans="1:25" x14ac:dyDescent="0.3">
      <c r="A10" s="961" t="s">
        <v>838</v>
      </c>
      <c r="S10" s="678"/>
      <c r="T10" s="678"/>
      <c r="U10" s="678"/>
      <c r="V10" s="678"/>
      <c r="W10" s="678"/>
      <c r="X10" s="678"/>
      <c r="Y10" s="678"/>
    </row>
    <row r="11" spans="1:25" x14ac:dyDescent="0.3">
      <c r="A11" s="961" t="s">
        <v>794</v>
      </c>
      <c r="S11" s="678"/>
      <c r="T11" s="678"/>
      <c r="U11" s="678"/>
      <c r="V11" s="678"/>
      <c r="W11" s="678"/>
      <c r="X11" s="678"/>
      <c r="Y11" s="678"/>
    </row>
    <row r="12" spans="1:25" x14ac:dyDescent="0.3">
      <c r="A12" s="961" t="s">
        <v>795</v>
      </c>
      <c r="Q12" s="961"/>
      <c r="R12" s="961"/>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EA208-4BF4-40B2-8B62-1BCADB949A81}">
  <dimension ref="A1:AE12"/>
  <sheetViews>
    <sheetView workbookViewId="0"/>
  </sheetViews>
  <sheetFormatPr defaultRowHeight="13.8" x14ac:dyDescent="0.3"/>
  <cols>
    <col min="1" max="1" width="20.21875" style="961" customWidth="1"/>
    <col min="2" max="2" width="11.6640625" style="961" customWidth="1"/>
    <col min="3" max="3" width="10.77734375" style="961" customWidth="1"/>
    <col min="4" max="4" width="12.6640625" style="961" customWidth="1"/>
    <col min="5" max="5" width="12" style="961" customWidth="1"/>
    <col min="6" max="6" width="10.109375" style="961" customWidth="1"/>
    <col min="7" max="7" width="12.44140625" style="961" customWidth="1"/>
    <col min="8" max="8" width="8.88671875" style="961"/>
    <col min="9" max="9" width="11.21875" style="961" customWidth="1"/>
    <col min="10" max="10" width="11.88671875" style="961" customWidth="1"/>
    <col min="11" max="11" width="8.88671875" style="961"/>
    <col min="12" max="12" width="11.109375" style="961" customWidth="1"/>
    <col min="13" max="13" width="11.44140625" style="961" customWidth="1"/>
    <col min="14" max="14" width="8.88671875" style="961"/>
    <col min="15" max="15" width="10.6640625" style="961" customWidth="1"/>
    <col min="16" max="16" width="11.21875" style="961" customWidth="1"/>
    <col min="17" max="17" width="8.88671875" style="678"/>
    <col min="18" max="16384" width="8.88671875" style="961"/>
  </cols>
  <sheetData>
    <row r="1" spans="1:31" s="1111" customFormat="1" x14ac:dyDescent="0.3">
      <c r="A1" s="1111" t="s">
        <v>846</v>
      </c>
    </row>
    <row r="2" spans="1:31" ht="14.4" thickBot="1" x14ac:dyDescent="0.35">
      <c r="Q2" s="961"/>
    </row>
    <row r="3" spans="1:31"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row>
    <row r="4" spans="1:31" x14ac:dyDescent="0.3">
      <c r="A4" s="1357" t="s">
        <v>644</v>
      </c>
      <c r="B4" s="1410">
        <v>356</v>
      </c>
      <c r="C4" s="1411">
        <v>184</v>
      </c>
      <c r="D4" s="1343">
        <f>C4/B4</f>
        <v>0.5168539325842697</v>
      </c>
      <c r="E4" s="1410">
        <v>364</v>
      </c>
      <c r="F4" s="1411">
        <v>169</v>
      </c>
      <c r="G4" s="1343">
        <f>F4/E4</f>
        <v>0.4642857142857143</v>
      </c>
      <c r="H4" s="1344">
        <v>100</v>
      </c>
      <c r="I4" s="1345">
        <v>61</v>
      </c>
      <c r="J4" s="1343">
        <f>I4/H4</f>
        <v>0.61</v>
      </c>
      <c r="K4" s="1346">
        <v>108</v>
      </c>
      <c r="L4" s="1347">
        <v>58</v>
      </c>
      <c r="M4" s="1343">
        <f>L4/K4</f>
        <v>0.53703703703703709</v>
      </c>
      <c r="N4" s="1412">
        <v>120</v>
      </c>
      <c r="O4" s="1347">
        <v>70</v>
      </c>
      <c r="P4" s="1343">
        <f>O4/N4</f>
        <v>0.58333333333333337</v>
      </c>
      <c r="Q4" s="961"/>
    </row>
    <row r="5" spans="1:31" x14ac:dyDescent="0.3">
      <c r="A5" s="1357" t="s">
        <v>643</v>
      </c>
      <c r="B5" s="1410">
        <v>1854</v>
      </c>
      <c r="C5" s="1411">
        <v>1001</v>
      </c>
      <c r="D5" s="1343">
        <f t="shared" ref="D5:D6" si="0">C5/B5</f>
        <v>0.53991370010787487</v>
      </c>
      <c r="E5" s="1410">
        <v>2233</v>
      </c>
      <c r="F5" s="1411">
        <v>1108</v>
      </c>
      <c r="G5" s="1343">
        <f t="shared" ref="G5:G6" si="1">F5/E5</f>
        <v>0.49619346171070311</v>
      </c>
      <c r="H5" s="1344">
        <v>2506</v>
      </c>
      <c r="I5" s="1345">
        <v>1634</v>
      </c>
      <c r="J5" s="1343">
        <f t="shared" ref="J5:J6" si="2">I5/H5</f>
        <v>0.65203511572226658</v>
      </c>
      <c r="K5" s="1346">
        <v>2823</v>
      </c>
      <c r="L5" s="1347">
        <v>1798</v>
      </c>
      <c r="M5" s="1343">
        <f t="shared" ref="M5:M6" si="3">L5/K5</f>
        <v>0.63691108749557213</v>
      </c>
      <c r="N5" s="1412">
        <v>3037</v>
      </c>
      <c r="O5" s="1347">
        <v>1867</v>
      </c>
      <c r="P5" s="1343">
        <f t="shared" ref="P5:P6" si="4">O5/N5</f>
        <v>0.61475139940730983</v>
      </c>
      <c r="Q5" s="961"/>
    </row>
    <row r="6" spans="1:31" ht="14.4" thickBot="1" x14ac:dyDescent="0.35">
      <c r="A6" s="1363" t="s">
        <v>5</v>
      </c>
      <c r="B6" s="1413">
        <v>2210</v>
      </c>
      <c r="C6" s="1414">
        <v>1185</v>
      </c>
      <c r="D6" s="1351">
        <f t="shared" si="0"/>
        <v>0.53619909502262442</v>
      </c>
      <c r="E6" s="1413">
        <v>2597</v>
      </c>
      <c r="F6" s="1414">
        <v>1277</v>
      </c>
      <c r="G6" s="1351">
        <f t="shared" si="1"/>
        <v>0.49172121678860226</v>
      </c>
      <c r="H6" s="1352">
        <v>2606</v>
      </c>
      <c r="I6" s="1353">
        <v>1695</v>
      </c>
      <c r="J6" s="1351">
        <f t="shared" si="2"/>
        <v>0.65042210283960089</v>
      </c>
      <c r="K6" s="1354">
        <v>2931</v>
      </c>
      <c r="L6" s="1355">
        <v>1856</v>
      </c>
      <c r="M6" s="1351">
        <f t="shared" si="3"/>
        <v>0.63323097918799043</v>
      </c>
      <c r="N6" s="1415">
        <v>3157</v>
      </c>
      <c r="O6" s="1355">
        <v>1937</v>
      </c>
      <c r="P6" s="1351">
        <f t="shared" si="4"/>
        <v>0.61355717453278424</v>
      </c>
      <c r="Q6" s="961"/>
    </row>
    <row r="10" spans="1:31" x14ac:dyDescent="0.3">
      <c r="A10" s="961" t="s">
        <v>838</v>
      </c>
      <c r="Q10" s="961"/>
      <c r="W10" s="678"/>
      <c r="X10" s="678"/>
      <c r="Y10" s="678"/>
      <c r="Z10" s="678"/>
      <c r="AA10" s="678"/>
      <c r="AB10" s="678"/>
      <c r="AC10" s="678"/>
      <c r="AD10" s="678"/>
      <c r="AE10" s="678"/>
    </row>
    <row r="11" spans="1:31" x14ac:dyDescent="0.3">
      <c r="A11" s="961" t="s">
        <v>794</v>
      </c>
      <c r="Q11" s="961"/>
      <c r="W11" s="678"/>
      <c r="X11" s="678"/>
      <c r="Y11" s="678"/>
      <c r="Z11" s="678"/>
      <c r="AA11" s="678"/>
      <c r="AB11" s="678"/>
      <c r="AC11" s="678"/>
      <c r="AD11" s="678"/>
      <c r="AE11" s="678"/>
    </row>
    <row r="12" spans="1:31" x14ac:dyDescent="0.3">
      <c r="A12" s="961" t="s">
        <v>795</v>
      </c>
      <c r="Q12" s="961"/>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79ED-3B05-464B-986F-E8321DF85F8B}">
  <dimension ref="A1:Y62"/>
  <sheetViews>
    <sheetView topLeftCell="A28" workbookViewId="0">
      <selection activeCell="A49" sqref="A49"/>
    </sheetView>
  </sheetViews>
  <sheetFormatPr defaultRowHeight="14.4" x14ac:dyDescent="0.3"/>
  <cols>
    <col min="1" max="1" width="26.88671875" style="30" customWidth="1"/>
    <col min="2" max="2" width="8.88671875" style="30"/>
    <col min="3" max="3" width="11.6640625" style="30" customWidth="1"/>
    <col min="4" max="4" width="11.5546875" style="30" customWidth="1"/>
    <col min="5" max="16384" width="8.88671875" style="30"/>
  </cols>
  <sheetData>
    <row r="1" spans="1:4" x14ac:dyDescent="0.3">
      <c r="A1" s="1111" t="s">
        <v>848</v>
      </c>
    </row>
    <row r="2" spans="1:4" ht="15" thickBot="1" x14ac:dyDescent="0.35"/>
    <row r="3" spans="1:4" ht="69" x14ac:dyDescent="0.3">
      <c r="A3" s="1336"/>
      <c r="B3" s="1337" t="s">
        <v>821</v>
      </c>
      <c r="C3" s="1338" t="s">
        <v>822</v>
      </c>
      <c r="D3" s="1339" t="s">
        <v>823</v>
      </c>
    </row>
    <row r="4" spans="1:4" x14ac:dyDescent="0.3">
      <c r="A4" s="1340" t="s">
        <v>225</v>
      </c>
      <c r="B4" s="1346">
        <v>427</v>
      </c>
      <c r="C4" s="1347">
        <v>104</v>
      </c>
      <c r="D4" s="1343">
        <f>C4/B4</f>
        <v>0.24355971896955503</v>
      </c>
    </row>
    <row r="5" spans="1:4" x14ac:dyDescent="0.3">
      <c r="A5" s="1340" t="s">
        <v>210</v>
      </c>
      <c r="B5" s="1346">
        <v>243</v>
      </c>
      <c r="C5" s="1347">
        <v>108</v>
      </c>
      <c r="D5" s="1343">
        <f t="shared" ref="D5:D8" si="0">C5/B5</f>
        <v>0.44444444444444442</v>
      </c>
    </row>
    <row r="6" spans="1:4" x14ac:dyDescent="0.3">
      <c r="A6" s="1416" t="s">
        <v>231</v>
      </c>
      <c r="B6" s="1417">
        <v>167</v>
      </c>
      <c r="C6" s="1418">
        <v>68</v>
      </c>
      <c r="D6" s="1343">
        <f t="shared" si="0"/>
        <v>0.40718562874251496</v>
      </c>
    </row>
    <row r="7" spans="1:4" x14ac:dyDescent="0.3">
      <c r="A7" s="1416" t="s">
        <v>222</v>
      </c>
      <c r="B7" s="1417">
        <v>159</v>
      </c>
      <c r="C7" s="1418">
        <v>99</v>
      </c>
      <c r="D7" s="1343">
        <f t="shared" si="0"/>
        <v>0.62264150943396224</v>
      </c>
    </row>
    <row r="8" spans="1:4" ht="15" thickBot="1" x14ac:dyDescent="0.35">
      <c r="A8" s="1348" t="s">
        <v>229</v>
      </c>
      <c r="B8" s="1354">
        <v>119</v>
      </c>
      <c r="C8" s="1355">
        <v>27</v>
      </c>
      <c r="D8" s="1351">
        <f t="shared" si="0"/>
        <v>0.22689075630252101</v>
      </c>
    </row>
    <row r="13" spans="1:4" x14ac:dyDescent="0.3">
      <c r="A13" s="1111" t="s">
        <v>849</v>
      </c>
    </row>
    <row r="14" spans="1:4" ht="15" thickBot="1" x14ac:dyDescent="0.35"/>
    <row r="15" spans="1:4" ht="69" x14ac:dyDescent="0.3">
      <c r="A15" s="1336"/>
      <c r="B15" s="1337" t="s">
        <v>824</v>
      </c>
      <c r="C15" s="1338" t="s">
        <v>825</v>
      </c>
      <c r="D15" s="1339" t="s">
        <v>826</v>
      </c>
    </row>
    <row r="16" spans="1:4" x14ac:dyDescent="0.3">
      <c r="A16" s="1340" t="s">
        <v>225</v>
      </c>
      <c r="B16" s="1346">
        <v>455</v>
      </c>
      <c r="C16" s="1347">
        <v>206</v>
      </c>
      <c r="D16" s="1343">
        <f>C16/B16</f>
        <v>0.45274725274725275</v>
      </c>
    </row>
    <row r="17" spans="1:4" x14ac:dyDescent="0.3">
      <c r="A17" s="1340" t="s">
        <v>210</v>
      </c>
      <c r="B17" s="1346">
        <v>335</v>
      </c>
      <c r="C17" s="1347">
        <v>125</v>
      </c>
      <c r="D17" s="1343">
        <f t="shared" ref="D17:D20" si="1">C17/B17</f>
        <v>0.37313432835820898</v>
      </c>
    </row>
    <row r="18" spans="1:4" x14ac:dyDescent="0.3">
      <c r="A18" s="1416" t="s">
        <v>231</v>
      </c>
      <c r="B18" s="1417">
        <v>236</v>
      </c>
      <c r="C18" s="1418">
        <v>131</v>
      </c>
      <c r="D18" s="1343">
        <f t="shared" si="1"/>
        <v>0.55508474576271183</v>
      </c>
    </row>
    <row r="19" spans="1:4" x14ac:dyDescent="0.3">
      <c r="A19" s="1416" t="s">
        <v>222</v>
      </c>
      <c r="B19" s="1417">
        <v>181</v>
      </c>
      <c r="C19" s="1418">
        <v>94</v>
      </c>
      <c r="D19" s="1343">
        <f t="shared" si="1"/>
        <v>0.51933701657458564</v>
      </c>
    </row>
    <row r="20" spans="1:4" ht="15" thickBot="1" x14ac:dyDescent="0.35">
      <c r="A20" s="1348" t="s">
        <v>252</v>
      </c>
      <c r="B20" s="1354">
        <v>173</v>
      </c>
      <c r="C20" s="1355">
        <v>62</v>
      </c>
      <c r="D20" s="1351">
        <f t="shared" si="1"/>
        <v>0.3583815028901734</v>
      </c>
    </row>
    <row r="25" spans="1:4" x14ac:dyDescent="0.3">
      <c r="A25" s="1111" t="s">
        <v>850</v>
      </c>
    </row>
    <row r="26" spans="1:4" ht="15" thickBot="1" x14ac:dyDescent="0.35"/>
    <row r="27" spans="1:4" ht="69" x14ac:dyDescent="0.3">
      <c r="A27" s="1336"/>
      <c r="B27" s="1337" t="s">
        <v>827</v>
      </c>
      <c r="C27" s="1338" t="s">
        <v>828</v>
      </c>
      <c r="D27" s="1339" t="s">
        <v>829</v>
      </c>
    </row>
    <row r="28" spans="1:4" x14ac:dyDescent="0.3">
      <c r="A28" s="1340" t="s">
        <v>279</v>
      </c>
      <c r="B28" s="1346">
        <v>511</v>
      </c>
      <c r="C28" s="1347">
        <v>320</v>
      </c>
      <c r="D28" s="1343">
        <f>C28/B28</f>
        <v>0.6262230919765166</v>
      </c>
    </row>
    <row r="29" spans="1:4" x14ac:dyDescent="0.3">
      <c r="A29" s="1340" t="s">
        <v>210</v>
      </c>
      <c r="B29" s="1346">
        <v>495</v>
      </c>
      <c r="C29" s="1347">
        <v>276</v>
      </c>
      <c r="D29" s="1343">
        <f t="shared" ref="D29:D32" si="2">C29/B29</f>
        <v>0.55757575757575761</v>
      </c>
    </row>
    <row r="30" spans="1:4" x14ac:dyDescent="0.3">
      <c r="A30" s="1416" t="s">
        <v>222</v>
      </c>
      <c r="B30" s="1417">
        <v>246</v>
      </c>
      <c r="C30" s="1418">
        <v>137</v>
      </c>
      <c r="D30" s="1343">
        <f t="shared" si="2"/>
        <v>0.55691056910569103</v>
      </c>
    </row>
    <row r="31" spans="1:4" x14ac:dyDescent="0.3">
      <c r="A31" s="1416" t="s">
        <v>231</v>
      </c>
      <c r="B31" s="1417">
        <v>236</v>
      </c>
      <c r="C31" s="1418">
        <v>110</v>
      </c>
      <c r="D31" s="1343">
        <f t="shared" si="2"/>
        <v>0.46610169491525422</v>
      </c>
    </row>
    <row r="32" spans="1:4" ht="15" thickBot="1" x14ac:dyDescent="0.35">
      <c r="A32" s="1348" t="s">
        <v>286</v>
      </c>
      <c r="B32" s="1354">
        <v>199</v>
      </c>
      <c r="C32" s="1355">
        <v>128</v>
      </c>
      <c r="D32" s="1351">
        <f t="shared" si="2"/>
        <v>0.64321608040201006</v>
      </c>
    </row>
    <row r="37" spans="1:4" x14ac:dyDescent="0.3">
      <c r="A37" s="1111" t="s">
        <v>851</v>
      </c>
    </row>
    <row r="38" spans="1:4" ht="15" thickBot="1" x14ac:dyDescent="0.35"/>
    <row r="39" spans="1:4" ht="69" x14ac:dyDescent="0.3">
      <c r="A39" s="1336"/>
      <c r="B39" s="1337" t="s">
        <v>830</v>
      </c>
      <c r="C39" s="1338" t="s">
        <v>831</v>
      </c>
      <c r="D39" s="1339" t="s">
        <v>832</v>
      </c>
    </row>
    <row r="40" spans="1:4" x14ac:dyDescent="0.3">
      <c r="A40" s="1340" t="s">
        <v>210</v>
      </c>
      <c r="B40" s="1346">
        <v>676</v>
      </c>
      <c r="C40" s="1347">
        <v>433</v>
      </c>
      <c r="D40" s="1343">
        <f>C40/B40</f>
        <v>0.64053254437869822</v>
      </c>
    </row>
    <row r="41" spans="1:4" x14ac:dyDescent="0.3">
      <c r="A41" s="1340" t="s">
        <v>279</v>
      </c>
      <c r="B41" s="1346">
        <v>436</v>
      </c>
      <c r="C41" s="1347">
        <v>320</v>
      </c>
      <c r="D41" s="1343">
        <f t="shared" ref="D41:D44" si="3">C41/B41</f>
        <v>0.73394495412844041</v>
      </c>
    </row>
    <row r="42" spans="1:4" x14ac:dyDescent="0.3">
      <c r="A42" s="1416" t="s">
        <v>222</v>
      </c>
      <c r="B42" s="1417">
        <v>318</v>
      </c>
      <c r="C42" s="1418">
        <v>200</v>
      </c>
      <c r="D42" s="1343">
        <f t="shared" si="3"/>
        <v>0.62893081761006286</v>
      </c>
    </row>
    <row r="43" spans="1:4" x14ac:dyDescent="0.3">
      <c r="A43" s="1416" t="s">
        <v>252</v>
      </c>
      <c r="B43" s="1417">
        <v>273</v>
      </c>
      <c r="C43" s="1418">
        <v>201</v>
      </c>
      <c r="D43" s="1343">
        <f t="shared" si="3"/>
        <v>0.73626373626373631</v>
      </c>
    </row>
    <row r="44" spans="1:4" ht="15" thickBot="1" x14ac:dyDescent="0.35">
      <c r="A44" s="1348" t="s">
        <v>231</v>
      </c>
      <c r="B44" s="1354">
        <v>260</v>
      </c>
      <c r="C44" s="1355">
        <v>142</v>
      </c>
      <c r="D44" s="1351">
        <f t="shared" si="3"/>
        <v>0.5461538461538461</v>
      </c>
    </row>
    <row r="49" spans="1:25" x14ac:dyDescent="0.3">
      <c r="A49" s="1111" t="s">
        <v>852</v>
      </c>
    </row>
    <row r="50" spans="1:25" ht="15" thickBot="1" x14ac:dyDescent="0.35"/>
    <row r="51" spans="1:25" ht="69" x14ac:dyDescent="0.3">
      <c r="A51" s="1336"/>
      <c r="B51" s="1337" t="s">
        <v>833</v>
      </c>
      <c r="C51" s="1338" t="s">
        <v>834</v>
      </c>
      <c r="D51" s="1339" t="s">
        <v>835</v>
      </c>
    </row>
    <row r="52" spans="1:25" x14ac:dyDescent="0.3">
      <c r="A52" s="1340" t="s">
        <v>210</v>
      </c>
      <c r="B52" s="1346">
        <v>536</v>
      </c>
      <c r="C52" s="1347">
        <v>341</v>
      </c>
      <c r="D52" s="1343">
        <f>C52/B52</f>
        <v>0.63619402985074625</v>
      </c>
    </row>
    <row r="53" spans="1:25" x14ac:dyDescent="0.3">
      <c r="A53" s="1340" t="s">
        <v>229</v>
      </c>
      <c r="B53" s="1346">
        <v>318</v>
      </c>
      <c r="C53" s="1347">
        <v>108</v>
      </c>
      <c r="D53" s="1343">
        <f t="shared" ref="D53:D56" si="4">C53/B53</f>
        <v>0.33962264150943394</v>
      </c>
    </row>
    <row r="54" spans="1:25" x14ac:dyDescent="0.3">
      <c r="A54" s="1416" t="s">
        <v>222</v>
      </c>
      <c r="B54" s="1417">
        <v>256</v>
      </c>
      <c r="C54" s="1418">
        <v>167</v>
      </c>
      <c r="D54" s="1343">
        <f t="shared" si="4"/>
        <v>0.65234375</v>
      </c>
    </row>
    <row r="55" spans="1:25" x14ac:dyDescent="0.3">
      <c r="A55" s="1416" t="s">
        <v>286</v>
      </c>
      <c r="B55" s="1417">
        <v>230</v>
      </c>
      <c r="C55" s="1418">
        <v>153</v>
      </c>
      <c r="D55" s="1343">
        <f t="shared" si="4"/>
        <v>0.66521739130434787</v>
      </c>
    </row>
    <row r="56" spans="1:25" ht="15" thickBot="1" x14ac:dyDescent="0.35">
      <c r="A56" s="1348" t="s">
        <v>847</v>
      </c>
      <c r="B56" s="1354">
        <v>228</v>
      </c>
      <c r="C56" s="1355">
        <v>149</v>
      </c>
      <c r="D56" s="1351">
        <f t="shared" si="4"/>
        <v>0.65350877192982459</v>
      </c>
    </row>
    <row r="60" spans="1:25" s="961" customFormat="1" ht="13.8" x14ac:dyDescent="0.3">
      <c r="A60" s="961" t="s">
        <v>838</v>
      </c>
      <c r="Q60" s="678"/>
      <c r="R60" s="678"/>
      <c r="S60" s="678"/>
      <c r="T60" s="678"/>
      <c r="U60" s="678"/>
      <c r="V60" s="678"/>
      <c r="W60" s="678"/>
      <c r="X60" s="678"/>
      <c r="Y60" s="678"/>
    </row>
    <row r="61" spans="1:25" s="961" customFormat="1" ht="13.8" x14ac:dyDescent="0.3">
      <c r="A61" s="961" t="s">
        <v>794</v>
      </c>
      <c r="Q61" s="678"/>
      <c r="R61" s="678"/>
      <c r="S61" s="678"/>
      <c r="T61" s="678"/>
      <c r="U61" s="678"/>
      <c r="V61" s="678"/>
      <c r="W61" s="678"/>
      <c r="X61" s="678"/>
      <c r="Y61" s="678"/>
    </row>
    <row r="62" spans="1:25" s="961" customFormat="1" ht="13.8" x14ac:dyDescent="0.3">
      <c r="A62" s="961" t="s">
        <v>795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5AF-84F4-444D-8106-0C92519DB97C}">
  <dimension ref="A1:N142"/>
  <sheetViews>
    <sheetView topLeftCell="A36" workbookViewId="0">
      <selection activeCell="A88" sqref="A88"/>
    </sheetView>
  </sheetViews>
  <sheetFormatPr defaultRowHeight="14.4" x14ac:dyDescent="0.3"/>
  <cols>
    <col min="1" max="1" width="32.44140625" customWidth="1"/>
  </cols>
  <sheetData>
    <row r="1" spans="1:6" s="1" customFormat="1" x14ac:dyDescent="0.3">
      <c r="A1" s="1" t="s">
        <v>266</v>
      </c>
    </row>
    <row r="2" spans="1:6" ht="15" thickBot="1" x14ac:dyDescent="0.35"/>
    <row r="3" spans="1:6" ht="25.2" thickBot="1" x14ac:dyDescent="0.35">
      <c r="A3" s="338"/>
      <c r="B3" s="339" t="s">
        <v>10</v>
      </c>
      <c r="C3" s="340" t="s">
        <v>71</v>
      </c>
      <c r="D3" s="340" t="s">
        <v>73</v>
      </c>
      <c r="E3" s="340" t="s">
        <v>72</v>
      </c>
      <c r="F3" s="341" t="s">
        <v>5</v>
      </c>
    </row>
    <row r="4" spans="1:6" x14ac:dyDescent="0.3">
      <c r="A4" s="191" t="s">
        <v>109</v>
      </c>
      <c r="B4" s="342">
        <v>233</v>
      </c>
      <c r="C4" s="343">
        <v>138</v>
      </c>
      <c r="D4" s="343">
        <v>240</v>
      </c>
      <c r="E4" s="343">
        <v>0</v>
      </c>
      <c r="F4" s="344">
        <v>611</v>
      </c>
    </row>
    <row r="5" spans="1:6" x14ac:dyDescent="0.3">
      <c r="A5" s="190" t="s">
        <v>110</v>
      </c>
      <c r="B5" s="345">
        <v>182</v>
      </c>
      <c r="C5" s="346">
        <v>90</v>
      </c>
      <c r="D5" s="346">
        <v>193</v>
      </c>
      <c r="E5" s="346">
        <v>0</v>
      </c>
      <c r="F5" s="347">
        <v>465</v>
      </c>
    </row>
    <row r="6" spans="1:6" x14ac:dyDescent="0.3">
      <c r="A6" s="190" t="s">
        <v>111</v>
      </c>
      <c r="B6" s="345">
        <v>220</v>
      </c>
      <c r="C6" s="345">
        <v>130</v>
      </c>
      <c r="D6" s="345">
        <v>343</v>
      </c>
      <c r="E6" s="345">
        <v>0</v>
      </c>
      <c r="F6" s="348">
        <v>693</v>
      </c>
    </row>
    <row r="7" spans="1:6" x14ac:dyDescent="0.3">
      <c r="A7" s="190" t="s">
        <v>112</v>
      </c>
      <c r="B7" s="345">
        <v>519</v>
      </c>
      <c r="C7" s="346">
        <v>228</v>
      </c>
      <c r="D7" s="346">
        <v>448</v>
      </c>
      <c r="E7" s="346">
        <v>0</v>
      </c>
      <c r="F7" s="347">
        <v>1195</v>
      </c>
    </row>
    <row r="8" spans="1:6" x14ac:dyDescent="0.3">
      <c r="A8" s="190" t="s">
        <v>113</v>
      </c>
      <c r="B8" s="345">
        <v>222</v>
      </c>
      <c r="C8" s="346">
        <v>167</v>
      </c>
      <c r="D8" s="346">
        <v>240</v>
      </c>
      <c r="E8" s="346">
        <v>0</v>
      </c>
      <c r="F8" s="347">
        <v>629</v>
      </c>
    </row>
    <row r="9" spans="1:6" x14ac:dyDescent="0.3">
      <c r="A9" s="190" t="s">
        <v>114</v>
      </c>
      <c r="B9" s="345">
        <v>420</v>
      </c>
      <c r="C9" s="346">
        <v>132</v>
      </c>
      <c r="D9" s="346">
        <v>469</v>
      </c>
      <c r="E9" s="346">
        <v>0</v>
      </c>
      <c r="F9" s="347">
        <v>1021</v>
      </c>
    </row>
    <row r="10" spans="1:6" x14ac:dyDescent="0.3">
      <c r="A10" s="190" t="s">
        <v>115</v>
      </c>
      <c r="B10" s="345">
        <v>141</v>
      </c>
      <c r="C10" s="346">
        <v>112</v>
      </c>
      <c r="D10" s="346">
        <v>291</v>
      </c>
      <c r="E10" s="346">
        <v>0</v>
      </c>
      <c r="F10" s="347">
        <v>544</v>
      </c>
    </row>
    <row r="11" spans="1:6" x14ac:dyDescent="0.3">
      <c r="A11" s="190" t="s">
        <v>116</v>
      </c>
      <c r="B11" s="345">
        <v>185</v>
      </c>
      <c r="C11" s="346">
        <v>92</v>
      </c>
      <c r="D11" s="346">
        <v>179</v>
      </c>
      <c r="E11" s="346">
        <v>0</v>
      </c>
      <c r="F11" s="347">
        <v>456</v>
      </c>
    </row>
    <row r="12" spans="1:6" x14ac:dyDescent="0.3">
      <c r="A12" s="190" t="s">
        <v>117</v>
      </c>
      <c r="B12" s="345">
        <v>260</v>
      </c>
      <c r="C12" s="346">
        <v>177</v>
      </c>
      <c r="D12" s="346">
        <v>248</v>
      </c>
      <c r="E12" s="346">
        <v>0</v>
      </c>
      <c r="F12" s="347">
        <v>685</v>
      </c>
    </row>
    <row r="13" spans="1:6" x14ac:dyDescent="0.3">
      <c r="A13" s="190" t="s">
        <v>99</v>
      </c>
      <c r="B13" s="345">
        <v>299</v>
      </c>
      <c r="C13" s="346">
        <v>263</v>
      </c>
      <c r="D13" s="346">
        <v>336</v>
      </c>
      <c r="E13" s="346">
        <v>0</v>
      </c>
      <c r="F13" s="347">
        <v>898</v>
      </c>
    </row>
    <row r="14" spans="1:6" x14ac:dyDescent="0.3">
      <c r="A14" s="190" t="s">
        <v>118</v>
      </c>
      <c r="B14" s="345">
        <v>250</v>
      </c>
      <c r="C14" s="346">
        <v>173</v>
      </c>
      <c r="D14" s="346">
        <v>265</v>
      </c>
      <c r="E14" s="346">
        <v>0</v>
      </c>
      <c r="F14" s="347">
        <v>688</v>
      </c>
    </row>
    <row r="15" spans="1:6" ht="15" thickBot="1" x14ac:dyDescent="0.35">
      <c r="A15" s="192" t="s">
        <v>39</v>
      </c>
      <c r="B15" s="349">
        <v>18</v>
      </c>
      <c r="C15" s="350">
        <v>6</v>
      </c>
      <c r="D15" s="350">
        <v>36</v>
      </c>
      <c r="E15" s="350">
        <v>0</v>
      </c>
      <c r="F15" s="351">
        <v>60</v>
      </c>
    </row>
    <row r="16" spans="1:6" ht="15" thickBot="1" x14ac:dyDescent="0.35">
      <c r="A16" s="193" t="s">
        <v>5</v>
      </c>
      <c r="B16" s="352">
        <v>2949</v>
      </c>
      <c r="C16" s="353">
        <v>1708</v>
      </c>
      <c r="D16" s="353">
        <v>3288</v>
      </c>
      <c r="E16" s="353">
        <v>0</v>
      </c>
      <c r="F16" s="354">
        <v>7945</v>
      </c>
    </row>
    <row r="20" spans="1:14" ht="25.95" customHeight="1" x14ac:dyDescent="0.3">
      <c r="A20" s="1682" t="s">
        <v>260</v>
      </c>
      <c r="B20" s="1682"/>
      <c r="C20" s="1682"/>
      <c r="D20" s="1682"/>
      <c r="E20" s="1682"/>
      <c r="F20" s="1682"/>
      <c r="G20" s="356"/>
      <c r="H20" s="356"/>
      <c r="I20" s="356"/>
      <c r="J20" s="356"/>
      <c r="K20" s="356"/>
    </row>
    <row r="21" spans="1:14" ht="13.2" customHeight="1" x14ac:dyDescent="0.3">
      <c r="A21" s="1682" t="s">
        <v>261</v>
      </c>
      <c r="B21" s="1682"/>
      <c r="C21" s="1682"/>
      <c r="D21" s="1682"/>
      <c r="E21" s="1682"/>
      <c r="F21" s="1682"/>
      <c r="G21" s="1682"/>
      <c r="H21" s="1682"/>
      <c r="I21" s="1682"/>
      <c r="J21" s="1682"/>
      <c r="K21" s="1682"/>
    </row>
    <row r="22" spans="1:14" x14ac:dyDescent="0.3">
      <c r="A22" s="1682" t="s">
        <v>262</v>
      </c>
      <c r="B22" s="1682"/>
      <c r="C22" s="1682"/>
      <c r="D22" s="1682"/>
      <c r="E22" s="1682"/>
      <c r="F22" s="1682"/>
      <c r="G22" s="355"/>
      <c r="H22" s="356"/>
      <c r="I22" s="356"/>
      <c r="J22" s="356"/>
      <c r="K22" s="356"/>
    </row>
    <row r="23" spans="1:14" ht="37.950000000000003" customHeight="1" x14ac:dyDescent="0.3">
      <c r="A23" s="1682" t="s">
        <v>263</v>
      </c>
      <c r="B23" s="1682"/>
      <c r="C23" s="1682"/>
      <c r="D23" s="1682"/>
      <c r="E23" s="1682"/>
      <c r="F23" s="1682"/>
      <c r="G23" s="356"/>
      <c r="H23" s="356"/>
      <c r="I23" s="356"/>
      <c r="J23" s="356"/>
      <c r="K23" s="356"/>
    </row>
    <row r="24" spans="1:14" ht="24" customHeight="1" x14ac:dyDescent="0.3">
      <c r="A24" s="1682" t="s">
        <v>264</v>
      </c>
      <c r="B24" s="1682"/>
      <c r="C24" s="1682"/>
      <c r="D24" s="1682"/>
      <c r="E24" s="1682"/>
      <c r="F24" s="1682"/>
      <c r="G24" s="356"/>
      <c r="H24" s="356"/>
      <c r="I24" s="356"/>
      <c r="J24" s="356"/>
      <c r="K24" s="356"/>
    </row>
    <row r="26" spans="1:14" x14ac:dyDescent="0.3">
      <c r="A26" s="1681" t="s">
        <v>265</v>
      </c>
      <c r="B26" s="1681"/>
      <c r="C26" s="1681"/>
      <c r="D26" s="1681"/>
      <c r="E26" s="1681"/>
      <c r="F26" s="1681"/>
      <c r="G26" s="357"/>
      <c r="H26" s="357"/>
      <c r="I26" s="357"/>
      <c r="J26" s="357"/>
      <c r="K26" s="357"/>
      <c r="L26" s="357"/>
      <c r="M26" s="357"/>
      <c r="N26" s="357"/>
    </row>
    <row r="30" spans="1:14" s="1" customFormat="1" x14ac:dyDescent="0.3">
      <c r="A30" s="1" t="s">
        <v>267</v>
      </c>
    </row>
    <row r="31" spans="1:14" ht="15" thickBot="1" x14ac:dyDescent="0.35"/>
    <row r="32" spans="1:14" ht="25.2" thickBot="1" x14ac:dyDescent="0.35">
      <c r="A32" s="358"/>
      <c r="B32" s="359" t="s">
        <v>10</v>
      </c>
      <c r="C32" s="360" t="s">
        <v>71</v>
      </c>
      <c r="D32" s="360" t="s">
        <v>73</v>
      </c>
      <c r="E32" s="360" t="s">
        <v>72</v>
      </c>
      <c r="F32" s="361" t="s">
        <v>5</v>
      </c>
    </row>
    <row r="33" spans="1:6" x14ac:dyDescent="0.3">
      <c r="A33" s="191" t="s">
        <v>109</v>
      </c>
      <c r="B33" s="362">
        <v>270</v>
      </c>
      <c r="C33" s="363">
        <v>147</v>
      </c>
      <c r="D33" s="363">
        <v>237</v>
      </c>
      <c r="E33" s="363">
        <v>0</v>
      </c>
      <c r="F33" s="364">
        <v>654</v>
      </c>
    </row>
    <row r="34" spans="1:6" x14ac:dyDescent="0.3">
      <c r="A34" s="190" t="s">
        <v>110</v>
      </c>
      <c r="B34" s="365">
        <v>205</v>
      </c>
      <c r="C34" s="366">
        <v>90</v>
      </c>
      <c r="D34" s="366">
        <v>210</v>
      </c>
      <c r="E34" s="366">
        <v>0</v>
      </c>
      <c r="F34" s="367">
        <v>505</v>
      </c>
    </row>
    <row r="35" spans="1:6" x14ac:dyDescent="0.3">
      <c r="A35" s="190" t="s">
        <v>111</v>
      </c>
      <c r="B35" s="365">
        <v>249</v>
      </c>
      <c r="C35" s="365">
        <v>125</v>
      </c>
      <c r="D35" s="365">
        <v>342</v>
      </c>
      <c r="E35" s="365">
        <v>0</v>
      </c>
      <c r="F35" s="368">
        <v>716</v>
      </c>
    </row>
    <row r="36" spans="1:6" ht="16.95" customHeight="1" x14ac:dyDescent="0.3">
      <c r="A36" s="190" t="s">
        <v>112</v>
      </c>
      <c r="B36" s="365">
        <v>492</v>
      </c>
      <c r="C36" s="366">
        <v>159</v>
      </c>
      <c r="D36" s="366">
        <v>519</v>
      </c>
      <c r="E36" s="366">
        <v>0</v>
      </c>
      <c r="F36" s="367">
        <v>1170</v>
      </c>
    </row>
    <row r="37" spans="1:6" x14ac:dyDescent="0.3">
      <c r="A37" s="190" t="s">
        <v>113</v>
      </c>
      <c r="B37" s="365">
        <v>244</v>
      </c>
      <c r="C37" s="366">
        <v>158</v>
      </c>
      <c r="D37" s="366">
        <v>299</v>
      </c>
      <c r="E37" s="366">
        <v>0</v>
      </c>
      <c r="F37" s="367">
        <v>701</v>
      </c>
    </row>
    <row r="38" spans="1:6" x14ac:dyDescent="0.3">
      <c r="A38" s="190" t="s">
        <v>114</v>
      </c>
      <c r="B38" s="365">
        <v>437</v>
      </c>
      <c r="C38" s="366">
        <v>108</v>
      </c>
      <c r="D38" s="366">
        <v>419</v>
      </c>
      <c r="E38" s="366">
        <v>0</v>
      </c>
      <c r="F38" s="367">
        <v>964</v>
      </c>
    </row>
    <row r="39" spans="1:6" x14ac:dyDescent="0.3">
      <c r="A39" s="190" t="s">
        <v>115</v>
      </c>
      <c r="B39" s="365">
        <v>176</v>
      </c>
      <c r="C39" s="366">
        <v>101</v>
      </c>
      <c r="D39" s="366">
        <v>335</v>
      </c>
      <c r="E39" s="366">
        <v>0</v>
      </c>
      <c r="F39" s="367">
        <v>612</v>
      </c>
    </row>
    <row r="40" spans="1:6" x14ac:dyDescent="0.3">
      <c r="A40" s="190" t="s">
        <v>116</v>
      </c>
      <c r="B40" s="365">
        <v>194</v>
      </c>
      <c r="C40" s="366">
        <v>77</v>
      </c>
      <c r="D40" s="366">
        <v>217</v>
      </c>
      <c r="E40" s="366">
        <v>0</v>
      </c>
      <c r="F40" s="367">
        <v>488</v>
      </c>
    </row>
    <row r="41" spans="1:6" x14ac:dyDescent="0.3">
      <c r="A41" s="190" t="s">
        <v>117</v>
      </c>
      <c r="B41" s="365">
        <v>287</v>
      </c>
      <c r="C41" s="366">
        <v>175</v>
      </c>
      <c r="D41" s="366">
        <v>255</v>
      </c>
      <c r="E41" s="366">
        <v>0</v>
      </c>
      <c r="F41" s="367">
        <v>717</v>
      </c>
    </row>
    <row r="42" spans="1:6" x14ac:dyDescent="0.3">
      <c r="A42" s="190" t="s">
        <v>99</v>
      </c>
      <c r="B42" s="365">
        <v>409</v>
      </c>
      <c r="C42" s="366">
        <v>243</v>
      </c>
      <c r="D42" s="366">
        <v>407</v>
      </c>
      <c r="E42" s="366">
        <v>0</v>
      </c>
      <c r="F42" s="367">
        <v>1059</v>
      </c>
    </row>
    <row r="43" spans="1:6" x14ac:dyDescent="0.3">
      <c r="A43" s="190" t="s">
        <v>118</v>
      </c>
      <c r="B43" s="365">
        <v>281</v>
      </c>
      <c r="C43" s="366">
        <v>138</v>
      </c>
      <c r="D43" s="366">
        <v>282</v>
      </c>
      <c r="E43" s="366">
        <v>0</v>
      </c>
      <c r="F43" s="367">
        <v>701</v>
      </c>
    </row>
    <row r="44" spans="1:6" ht="16.95" customHeight="1" thickBot="1" x14ac:dyDescent="0.35">
      <c r="A44" s="192" t="s">
        <v>39</v>
      </c>
      <c r="B44" s="369">
        <v>25</v>
      </c>
      <c r="C44" s="370">
        <v>6</v>
      </c>
      <c r="D44" s="370">
        <v>33</v>
      </c>
      <c r="E44" s="370">
        <v>0</v>
      </c>
      <c r="F44" s="371">
        <v>64</v>
      </c>
    </row>
    <row r="45" spans="1:6" ht="16.95" customHeight="1" thickBot="1" x14ac:dyDescent="0.35">
      <c r="A45" s="193" t="s">
        <v>5</v>
      </c>
      <c r="B45" s="372">
        <v>3269</v>
      </c>
      <c r="C45" s="373">
        <v>1527</v>
      </c>
      <c r="D45" s="373">
        <v>3555</v>
      </c>
      <c r="E45" s="373">
        <v>0</v>
      </c>
      <c r="F45" s="374">
        <v>8351</v>
      </c>
    </row>
    <row r="49" spans="1:14" ht="25.95" customHeight="1" x14ac:dyDescent="0.3">
      <c r="A49" s="1682" t="s">
        <v>260</v>
      </c>
      <c r="B49" s="1682"/>
      <c r="C49" s="1682"/>
      <c r="D49" s="1682"/>
      <c r="E49" s="1682"/>
      <c r="F49" s="1682"/>
      <c r="G49" s="356"/>
      <c r="H49" s="356"/>
      <c r="I49" s="356"/>
      <c r="J49" s="356"/>
      <c r="K49" s="356"/>
    </row>
    <row r="50" spans="1:14" ht="13.2" customHeight="1" x14ac:dyDescent="0.3">
      <c r="A50" s="1682" t="s">
        <v>261</v>
      </c>
      <c r="B50" s="1682"/>
      <c r="C50" s="1682"/>
      <c r="D50" s="1682"/>
      <c r="E50" s="1682"/>
      <c r="F50" s="1682"/>
      <c r="G50" s="1682"/>
      <c r="H50" s="1682"/>
      <c r="I50" s="1682"/>
      <c r="J50" s="1682"/>
      <c r="K50" s="1682"/>
    </row>
    <row r="51" spans="1:14" x14ac:dyDescent="0.3">
      <c r="A51" s="1682" t="s">
        <v>262</v>
      </c>
      <c r="B51" s="1682"/>
      <c r="C51" s="1682"/>
      <c r="D51" s="1682"/>
      <c r="E51" s="1682"/>
      <c r="F51" s="1682"/>
      <c r="G51" s="355"/>
      <c r="H51" s="356"/>
      <c r="I51" s="356"/>
      <c r="J51" s="356"/>
      <c r="K51" s="356"/>
    </row>
    <row r="52" spans="1:14" ht="38.700000000000003" customHeight="1" x14ac:dyDescent="0.3">
      <c r="A52" s="1682" t="s">
        <v>263</v>
      </c>
      <c r="B52" s="1682"/>
      <c r="C52" s="1682"/>
      <c r="D52" s="1682"/>
      <c r="E52" s="1682"/>
      <c r="F52" s="1682"/>
      <c r="G52" s="356"/>
      <c r="H52" s="356"/>
      <c r="I52" s="356"/>
      <c r="J52" s="356"/>
      <c r="K52" s="356"/>
    </row>
    <row r="53" spans="1:14" ht="27" customHeight="1" x14ac:dyDescent="0.3">
      <c r="A53" s="1682" t="s">
        <v>264</v>
      </c>
      <c r="B53" s="1682"/>
      <c r="C53" s="1682"/>
      <c r="D53" s="1682"/>
      <c r="E53" s="1682"/>
      <c r="F53" s="1682"/>
      <c r="G53" s="356"/>
      <c r="H53" s="356"/>
      <c r="I53" s="356"/>
      <c r="J53" s="356"/>
      <c r="K53" s="356"/>
    </row>
    <row r="55" spans="1:14" x14ac:dyDescent="0.3">
      <c r="A55" s="1681" t="s">
        <v>265</v>
      </c>
      <c r="B55" s="1681"/>
      <c r="C55" s="1681"/>
      <c r="D55" s="1681"/>
      <c r="E55" s="1681"/>
      <c r="F55" s="1681"/>
      <c r="G55" s="357"/>
      <c r="H55" s="357"/>
      <c r="I55" s="357"/>
      <c r="J55" s="357"/>
      <c r="K55" s="357"/>
      <c r="L55" s="357"/>
      <c r="M55" s="357"/>
      <c r="N55" s="357"/>
    </row>
    <row r="59" spans="1:14" s="1" customFormat="1" x14ac:dyDescent="0.3">
      <c r="A59" s="1" t="s">
        <v>268</v>
      </c>
    </row>
    <row r="60" spans="1:14" ht="15" thickBot="1" x14ac:dyDescent="0.35"/>
    <row r="61" spans="1:14" ht="25.2" thickBot="1" x14ac:dyDescent="0.35">
      <c r="A61" s="375"/>
      <c r="B61" s="376" t="s">
        <v>10</v>
      </c>
      <c r="C61" s="377" t="s">
        <v>71</v>
      </c>
      <c r="D61" s="377" t="s">
        <v>73</v>
      </c>
      <c r="E61" s="377" t="s">
        <v>72</v>
      </c>
      <c r="F61" s="378" t="s">
        <v>5</v>
      </c>
    </row>
    <row r="62" spans="1:14" x14ac:dyDescent="0.3">
      <c r="A62" s="191" t="s">
        <v>109</v>
      </c>
      <c r="B62" s="379">
        <v>309</v>
      </c>
      <c r="C62" s="380">
        <v>105</v>
      </c>
      <c r="D62" s="380">
        <v>266</v>
      </c>
      <c r="E62" s="380">
        <v>0</v>
      </c>
      <c r="F62" s="381">
        <v>680</v>
      </c>
    </row>
    <row r="63" spans="1:14" x14ac:dyDescent="0.3">
      <c r="A63" s="190" t="s">
        <v>110</v>
      </c>
      <c r="B63" s="382">
        <v>207</v>
      </c>
      <c r="C63" s="383">
        <v>97</v>
      </c>
      <c r="D63" s="383">
        <v>243</v>
      </c>
      <c r="E63" s="383">
        <v>0</v>
      </c>
      <c r="F63" s="384">
        <v>547</v>
      </c>
    </row>
    <row r="64" spans="1:14" x14ac:dyDescent="0.3">
      <c r="A64" s="190" t="s">
        <v>111</v>
      </c>
      <c r="B64" s="382">
        <v>253</v>
      </c>
      <c r="C64" s="382">
        <v>94</v>
      </c>
      <c r="D64" s="382">
        <v>387</v>
      </c>
      <c r="E64" s="382">
        <v>0</v>
      </c>
      <c r="F64" s="385">
        <v>734</v>
      </c>
    </row>
    <row r="65" spans="1:11" ht="16.95" customHeight="1" x14ac:dyDescent="0.3">
      <c r="A65" s="190" t="s">
        <v>112</v>
      </c>
      <c r="B65" s="382">
        <v>524</v>
      </c>
      <c r="C65" s="383">
        <v>149</v>
      </c>
      <c r="D65" s="383">
        <v>542</v>
      </c>
      <c r="E65" s="383">
        <v>0</v>
      </c>
      <c r="F65" s="384">
        <v>1215</v>
      </c>
    </row>
    <row r="66" spans="1:11" x14ac:dyDescent="0.3">
      <c r="A66" s="190" t="s">
        <v>113</v>
      </c>
      <c r="B66" s="382">
        <v>228</v>
      </c>
      <c r="C66" s="383">
        <v>106</v>
      </c>
      <c r="D66" s="383">
        <v>340</v>
      </c>
      <c r="E66" s="383">
        <v>0</v>
      </c>
      <c r="F66" s="384">
        <v>674</v>
      </c>
    </row>
    <row r="67" spans="1:11" x14ac:dyDescent="0.3">
      <c r="A67" s="190" t="s">
        <v>114</v>
      </c>
      <c r="B67" s="382">
        <v>497</v>
      </c>
      <c r="C67" s="383">
        <v>73</v>
      </c>
      <c r="D67" s="383">
        <v>353</v>
      </c>
      <c r="E67" s="383">
        <v>0</v>
      </c>
      <c r="F67" s="384">
        <v>923</v>
      </c>
    </row>
    <row r="68" spans="1:11" x14ac:dyDescent="0.3">
      <c r="A68" s="190" t="s">
        <v>115</v>
      </c>
      <c r="B68" s="382">
        <v>173</v>
      </c>
      <c r="C68" s="383">
        <v>72</v>
      </c>
      <c r="D68" s="383">
        <v>376</v>
      </c>
      <c r="E68" s="383">
        <v>0</v>
      </c>
      <c r="F68" s="384">
        <v>621</v>
      </c>
    </row>
    <row r="69" spans="1:11" x14ac:dyDescent="0.3">
      <c r="A69" s="190" t="s">
        <v>116</v>
      </c>
      <c r="B69" s="382">
        <v>227</v>
      </c>
      <c r="C69" s="383">
        <v>65</v>
      </c>
      <c r="D69" s="383">
        <v>209</v>
      </c>
      <c r="E69" s="383">
        <v>0</v>
      </c>
      <c r="F69" s="384">
        <v>501</v>
      </c>
    </row>
    <row r="70" spans="1:11" x14ac:dyDescent="0.3">
      <c r="A70" s="190" t="s">
        <v>117</v>
      </c>
      <c r="B70" s="382">
        <v>278</v>
      </c>
      <c r="C70" s="383">
        <v>132</v>
      </c>
      <c r="D70" s="383">
        <v>287</v>
      </c>
      <c r="E70" s="383">
        <v>0</v>
      </c>
      <c r="F70" s="384">
        <v>697</v>
      </c>
    </row>
    <row r="71" spans="1:11" x14ac:dyDescent="0.3">
      <c r="A71" s="190" t="s">
        <v>99</v>
      </c>
      <c r="B71" s="382">
        <v>315</v>
      </c>
      <c r="C71" s="383">
        <v>229</v>
      </c>
      <c r="D71" s="383">
        <v>496</v>
      </c>
      <c r="E71" s="383">
        <v>0</v>
      </c>
      <c r="F71" s="384">
        <v>1040</v>
      </c>
    </row>
    <row r="72" spans="1:11" x14ac:dyDescent="0.3">
      <c r="A72" s="190" t="s">
        <v>118</v>
      </c>
      <c r="B72" s="382">
        <v>264</v>
      </c>
      <c r="C72" s="383">
        <v>82</v>
      </c>
      <c r="D72" s="383">
        <v>425</v>
      </c>
      <c r="E72" s="383">
        <v>0</v>
      </c>
      <c r="F72" s="384">
        <v>771</v>
      </c>
    </row>
    <row r="73" spans="1:11" ht="16.95" customHeight="1" thickBot="1" x14ac:dyDescent="0.35">
      <c r="A73" s="192" t="s">
        <v>39</v>
      </c>
      <c r="B73" s="386">
        <v>16</v>
      </c>
      <c r="C73" s="387">
        <v>7</v>
      </c>
      <c r="D73" s="387">
        <v>25</v>
      </c>
      <c r="E73" s="387">
        <v>0</v>
      </c>
      <c r="F73" s="388">
        <v>48</v>
      </c>
    </row>
    <row r="74" spans="1:11" ht="16.95" customHeight="1" thickBot="1" x14ac:dyDescent="0.35">
      <c r="A74" s="193" t="s">
        <v>5</v>
      </c>
      <c r="B74" s="389">
        <v>3291</v>
      </c>
      <c r="C74" s="390">
        <v>1211</v>
      </c>
      <c r="D74" s="390">
        <v>3949</v>
      </c>
      <c r="E74" s="390">
        <v>0</v>
      </c>
      <c r="F74" s="391">
        <v>8451</v>
      </c>
    </row>
    <row r="78" spans="1:11" ht="25.95" customHeight="1" x14ac:dyDescent="0.3">
      <c r="A78" s="1682" t="s">
        <v>260</v>
      </c>
      <c r="B78" s="1682"/>
      <c r="C78" s="1682"/>
      <c r="D78" s="1682"/>
      <c r="E78" s="1682"/>
      <c r="F78" s="1682"/>
      <c r="G78" s="356"/>
      <c r="H78" s="356"/>
      <c r="I78" s="356"/>
      <c r="J78" s="356"/>
      <c r="K78" s="356"/>
    </row>
    <row r="79" spans="1:11" ht="13.2" customHeight="1" x14ac:dyDescent="0.3">
      <c r="A79" s="1682" t="s">
        <v>261</v>
      </c>
      <c r="B79" s="1682"/>
      <c r="C79" s="1682"/>
      <c r="D79" s="1682"/>
      <c r="E79" s="1682"/>
      <c r="F79" s="1682"/>
      <c r="G79" s="1682"/>
      <c r="H79" s="1682"/>
      <c r="I79" s="1682"/>
      <c r="J79" s="1682"/>
      <c r="K79" s="1682"/>
    </row>
    <row r="80" spans="1:11" x14ac:dyDescent="0.3">
      <c r="A80" s="1682" t="s">
        <v>262</v>
      </c>
      <c r="B80" s="1682"/>
      <c r="C80" s="1682"/>
      <c r="D80" s="1682"/>
      <c r="E80" s="1682"/>
      <c r="F80" s="1682"/>
      <c r="G80" s="355"/>
      <c r="H80" s="356"/>
      <c r="I80" s="356"/>
      <c r="J80" s="356"/>
      <c r="K80" s="356"/>
    </row>
    <row r="81" spans="1:14" ht="38.700000000000003" customHeight="1" x14ac:dyDescent="0.3">
      <c r="A81" s="1682" t="s">
        <v>263</v>
      </c>
      <c r="B81" s="1682"/>
      <c r="C81" s="1682"/>
      <c r="D81" s="1682"/>
      <c r="E81" s="1682"/>
      <c r="F81" s="1682"/>
      <c r="G81" s="356"/>
      <c r="H81" s="356"/>
      <c r="I81" s="356"/>
      <c r="J81" s="356"/>
      <c r="K81" s="356"/>
    </row>
    <row r="82" spans="1:14" ht="28.95" customHeight="1" x14ac:dyDescent="0.3">
      <c r="A82" s="1682" t="s">
        <v>264</v>
      </c>
      <c r="B82" s="1682"/>
      <c r="C82" s="1682"/>
      <c r="D82" s="1682"/>
      <c r="E82" s="1682"/>
      <c r="F82" s="1682"/>
      <c r="G82" s="356"/>
      <c r="H82" s="356"/>
      <c r="I82" s="356"/>
      <c r="J82" s="356"/>
      <c r="K82" s="356"/>
    </row>
    <row r="84" spans="1:14" x14ac:dyDescent="0.3">
      <c r="A84" s="1681" t="s">
        <v>265</v>
      </c>
      <c r="B84" s="1681"/>
      <c r="C84" s="1681"/>
      <c r="D84" s="1681"/>
      <c r="E84" s="1681"/>
      <c r="F84" s="1681"/>
      <c r="G84" s="357"/>
      <c r="H84" s="357"/>
      <c r="I84" s="357"/>
      <c r="J84" s="357"/>
      <c r="K84" s="357"/>
      <c r="L84" s="357"/>
      <c r="M84" s="357"/>
      <c r="N84" s="357"/>
    </row>
    <row r="88" spans="1:14" s="1" customFormat="1" x14ac:dyDescent="0.3">
      <c r="A88" s="1" t="s">
        <v>269</v>
      </c>
    </row>
    <row r="89" spans="1:14" ht="15" thickBot="1" x14ac:dyDescent="0.35"/>
    <row r="90" spans="1:14" ht="25.2" thickBot="1" x14ac:dyDescent="0.35">
      <c r="A90" s="392"/>
      <c r="B90" s="393" t="s">
        <v>10</v>
      </c>
      <c r="C90" s="394" t="s">
        <v>71</v>
      </c>
      <c r="D90" s="394" t="s">
        <v>73</v>
      </c>
      <c r="E90" s="394" t="s">
        <v>72</v>
      </c>
      <c r="F90" s="395" t="s">
        <v>5</v>
      </c>
    </row>
    <row r="91" spans="1:14" x14ac:dyDescent="0.3">
      <c r="A91" s="191" t="s">
        <v>109</v>
      </c>
      <c r="B91" s="396">
        <v>251</v>
      </c>
      <c r="C91" s="397">
        <v>83</v>
      </c>
      <c r="D91" s="397">
        <v>276</v>
      </c>
      <c r="E91" s="397">
        <v>0</v>
      </c>
      <c r="F91" s="398">
        <v>610</v>
      </c>
    </row>
    <row r="92" spans="1:14" x14ac:dyDescent="0.3">
      <c r="A92" s="190" t="s">
        <v>110</v>
      </c>
      <c r="B92" s="399">
        <v>161</v>
      </c>
      <c r="C92" s="400">
        <v>71</v>
      </c>
      <c r="D92" s="400">
        <v>254</v>
      </c>
      <c r="E92" s="400">
        <v>0</v>
      </c>
      <c r="F92" s="401">
        <v>486</v>
      </c>
    </row>
    <row r="93" spans="1:14" x14ac:dyDescent="0.3">
      <c r="A93" s="190" t="s">
        <v>111</v>
      </c>
      <c r="B93" s="399">
        <v>276</v>
      </c>
      <c r="C93" s="399">
        <v>76</v>
      </c>
      <c r="D93" s="399">
        <v>380</v>
      </c>
      <c r="E93" s="399">
        <v>0</v>
      </c>
      <c r="F93" s="402">
        <v>732</v>
      </c>
    </row>
    <row r="94" spans="1:14" ht="16.95" customHeight="1" x14ac:dyDescent="0.3">
      <c r="A94" s="190" t="s">
        <v>112</v>
      </c>
      <c r="B94" s="399">
        <v>409</v>
      </c>
      <c r="C94" s="400">
        <v>114</v>
      </c>
      <c r="D94" s="400">
        <v>493</v>
      </c>
      <c r="E94" s="400">
        <v>0</v>
      </c>
      <c r="F94" s="401">
        <v>1016</v>
      </c>
    </row>
    <row r="95" spans="1:14" x14ac:dyDescent="0.3">
      <c r="A95" s="190" t="s">
        <v>113</v>
      </c>
      <c r="B95" s="399">
        <v>222</v>
      </c>
      <c r="C95" s="400">
        <v>82</v>
      </c>
      <c r="D95" s="400">
        <v>327</v>
      </c>
      <c r="E95" s="400">
        <v>0</v>
      </c>
      <c r="F95" s="401">
        <v>631</v>
      </c>
    </row>
    <row r="96" spans="1:14" x14ac:dyDescent="0.3">
      <c r="A96" s="190" t="s">
        <v>114</v>
      </c>
      <c r="B96" s="399">
        <v>480</v>
      </c>
      <c r="C96" s="400">
        <v>32</v>
      </c>
      <c r="D96" s="400">
        <v>378</v>
      </c>
      <c r="E96" s="400">
        <v>0</v>
      </c>
      <c r="F96" s="401">
        <v>890</v>
      </c>
    </row>
    <row r="97" spans="1:11" x14ac:dyDescent="0.3">
      <c r="A97" s="190" t="s">
        <v>115</v>
      </c>
      <c r="B97" s="399">
        <v>178</v>
      </c>
      <c r="C97" s="400">
        <v>64</v>
      </c>
      <c r="D97" s="400">
        <v>392</v>
      </c>
      <c r="E97" s="400">
        <v>0</v>
      </c>
      <c r="F97" s="401">
        <v>634</v>
      </c>
    </row>
    <row r="98" spans="1:11" x14ac:dyDescent="0.3">
      <c r="A98" s="190" t="s">
        <v>116</v>
      </c>
      <c r="B98" s="399">
        <v>176</v>
      </c>
      <c r="C98" s="400">
        <v>58</v>
      </c>
      <c r="D98" s="400">
        <v>196</v>
      </c>
      <c r="E98" s="400">
        <v>0</v>
      </c>
      <c r="F98" s="401">
        <v>430</v>
      </c>
    </row>
    <row r="99" spans="1:11" x14ac:dyDescent="0.3">
      <c r="A99" s="190" t="s">
        <v>117</v>
      </c>
      <c r="B99" s="399">
        <v>222</v>
      </c>
      <c r="C99" s="400">
        <v>91</v>
      </c>
      <c r="D99" s="400">
        <v>287</v>
      </c>
      <c r="E99" s="400">
        <v>0</v>
      </c>
      <c r="F99" s="401">
        <v>600</v>
      </c>
    </row>
    <row r="100" spans="1:11" x14ac:dyDescent="0.3">
      <c r="A100" s="190" t="s">
        <v>99</v>
      </c>
      <c r="B100" s="399">
        <v>341</v>
      </c>
      <c r="C100" s="400">
        <v>159</v>
      </c>
      <c r="D100" s="400">
        <v>415</v>
      </c>
      <c r="E100" s="400">
        <v>0</v>
      </c>
      <c r="F100" s="401">
        <v>915</v>
      </c>
    </row>
    <row r="101" spans="1:11" x14ac:dyDescent="0.3">
      <c r="A101" s="190" t="s">
        <v>118</v>
      </c>
      <c r="B101" s="399">
        <v>258</v>
      </c>
      <c r="C101" s="400">
        <v>68</v>
      </c>
      <c r="D101" s="400">
        <v>432</v>
      </c>
      <c r="E101" s="400">
        <v>0</v>
      </c>
      <c r="F101" s="401">
        <v>758</v>
      </c>
    </row>
    <row r="102" spans="1:11" ht="16.95" customHeight="1" thickBot="1" x14ac:dyDescent="0.35">
      <c r="A102" s="192" t="s">
        <v>39</v>
      </c>
      <c r="B102" s="403">
        <v>25</v>
      </c>
      <c r="C102" s="404">
        <v>4</v>
      </c>
      <c r="D102" s="404">
        <v>25</v>
      </c>
      <c r="E102" s="404">
        <v>0</v>
      </c>
      <c r="F102" s="405">
        <v>54</v>
      </c>
    </row>
    <row r="103" spans="1:11" ht="16.95" customHeight="1" thickBot="1" x14ac:dyDescent="0.35">
      <c r="A103" s="193" t="s">
        <v>5</v>
      </c>
      <c r="B103" s="406">
        <v>2999</v>
      </c>
      <c r="C103" s="407">
        <v>902</v>
      </c>
      <c r="D103" s="407">
        <v>3855</v>
      </c>
      <c r="E103" s="407">
        <v>0</v>
      </c>
      <c r="F103" s="408">
        <v>7756</v>
      </c>
    </row>
    <row r="107" spans="1:11" ht="25.95" customHeight="1" x14ac:dyDescent="0.3">
      <c r="A107" s="1682" t="s">
        <v>260</v>
      </c>
      <c r="B107" s="1682"/>
      <c r="C107" s="1682"/>
      <c r="D107" s="1682"/>
      <c r="E107" s="1682"/>
      <c r="F107" s="1682"/>
      <c r="G107" s="356"/>
      <c r="H107" s="356"/>
      <c r="I107" s="356"/>
      <c r="J107" s="356"/>
      <c r="K107" s="356"/>
    </row>
    <row r="108" spans="1:11" ht="13.2" customHeight="1" x14ac:dyDescent="0.3">
      <c r="A108" s="1682" t="s">
        <v>261</v>
      </c>
      <c r="B108" s="1682"/>
      <c r="C108" s="1682"/>
      <c r="D108" s="1682"/>
      <c r="E108" s="1682"/>
      <c r="F108" s="1682"/>
      <c r="G108" s="1682"/>
      <c r="H108" s="1682"/>
      <c r="I108" s="1682"/>
      <c r="J108" s="1682"/>
      <c r="K108" s="1682"/>
    </row>
    <row r="109" spans="1:11" x14ac:dyDescent="0.3">
      <c r="A109" s="1682" t="s">
        <v>262</v>
      </c>
      <c r="B109" s="1682"/>
      <c r="C109" s="1682"/>
      <c r="D109" s="1682"/>
      <c r="E109" s="1682"/>
      <c r="F109" s="1682"/>
      <c r="G109" s="355"/>
      <c r="H109" s="356"/>
      <c r="I109" s="356"/>
      <c r="J109" s="356"/>
      <c r="K109" s="356"/>
    </row>
    <row r="110" spans="1:11" ht="38.700000000000003" customHeight="1" x14ac:dyDescent="0.3">
      <c r="A110" s="1682" t="s">
        <v>263</v>
      </c>
      <c r="B110" s="1682"/>
      <c r="C110" s="1682"/>
      <c r="D110" s="1682"/>
      <c r="E110" s="1682"/>
      <c r="F110" s="1682"/>
      <c r="G110" s="356"/>
      <c r="H110" s="356"/>
      <c r="I110" s="356"/>
      <c r="J110" s="356"/>
      <c r="K110" s="356"/>
    </row>
    <row r="111" spans="1:11" ht="28.2" customHeight="1" x14ac:dyDescent="0.3">
      <c r="A111" s="1682" t="s">
        <v>264</v>
      </c>
      <c r="B111" s="1682"/>
      <c r="C111" s="1682"/>
      <c r="D111" s="1682"/>
      <c r="E111" s="1682"/>
      <c r="F111" s="1682"/>
      <c r="G111" s="356"/>
      <c r="H111" s="356"/>
      <c r="I111" s="356"/>
      <c r="J111" s="356"/>
      <c r="K111" s="356"/>
    </row>
    <row r="113" spans="1:14" x14ac:dyDescent="0.3">
      <c r="A113" s="1681" t="s">
        <v>265</v>
      </c>
      <c r="B113" s="1681"/>
      <c r="C113" s="1681"/>
      <c r="D113" s="1681"/>
      <c r="E113" s="1681"/>
      <c r="F113" s="1681"/>
      <c r="G113" s="357"/>
      <c r="H113" s="357"/>
      <c r="I113" s="357"/>
      <c r="J113" s="357"/>
      <c r="K113" s="357"/>
      <c r="L113" s="357"/>
      <c r="M113" s="357"/>
      <c r="N113" s="357"/>
    </row>
    <row r="117" spans="1:14" s="1" customFormat="1" x14ac:dyDescent="0.3">
      <c r="A117" s="1" t="s">
        <v>270</v>
      </c>
    </row>
    <row r="118" spans="1:14" ht="15" thickBot="1" x14ac:dyDescent="0.35"/>
    <row r="119" spans="1:14" ht="25.2" thickBot="1" x14ac:dyDescent="0.35">
      <c r="A119" s="409"/>
      <c r="B119" s="410" t="s">
        <v>10</v>
      </c>
      <c r="C119" s="411" t="s">
        <v>71</v>
      </c>
      <c r="D119" s="411" t="s">
        <v>73</v>
      </c>
      <c r="E119" s="411" t="s">
        <v>72</v>
      </c>
      <c r="F119" s="412" t="s">
        <v>5</v>
      </c>
    </row>
    <row r="120" spans="1:14" x14ac:dyDescent="0.3">
      <c r="A120" s="191" t="s">
        <v>109</v>
      </c>
      <c r="B120" s="413">
        <v>362</v>
      </c>
      <c r="C120" s="414">
        <v>74</v>
      </c>
      <c r="D120" s="414">
        <v>304</v>
      </c>
      <c r="E120" s="414">
        <v>0</v>
      </c>
      <c r="F120" s="415">
        <v>740</v>
      </c>
    </row>
    <row r="121" spans="1:14" x14ac:dyDescent="0.3">
      <c r="A121" s="190" t="s">
        <v>110</v>
      </c>
      <c r="B121" s="416">
        <v>277</v>
      </c>
      <c r="C121" s="417">
        <v>59</v>
      </c>
      <c r="D121" s="417">
        <v>305</v>
      </c>
      <c r="E121" s="417">
        <v>0</v>
      </c>
      <c r="F121" s="418">
        <v>641</v>
      </c>
    </row>
    <row r="122" spans="1:14" x14ac:dyDescent="0.3">
      <c r="A122" s="190" t="s">
        <v>111</v>
      </c>
      <c r="B122" s="416">
        <v>427</v>
      </c>
      <c r="C122" s="416">
        <v>84</v>
      </c>
      <c r="D122" s="416">
        <v>475</v>
      </c>
      <c r="E122" s="416">
        <v>0</v>
      </c>
      <c r="F122" s="419">
        <v>986</v>
      </c>
    </row>
    <row r="123" spans="1:14" x14ac:dyDescent="0.3">
      <c r="A123" s="190" t="s">
        <v>112</v>
      </c>
      <c r="B123" s="416">
        <v>576</v>
      </c>
      <c r="C123" s="417">
        <v>145</v>
      </c>
      <c r="D123" s="417">
        <v>559</v>
      </c>
      <c r="E123" s="417">
        <v>0</v>
      </c>
      <c r="F123" s="418">
        <v>1280</v>
      </c>
    </row>
    <row r="124" spans="1:14" x14ac:dyDescent="0.3">
      <c r="A124" s="190" t="s">
        <v>113</v>
      </c>
      <c r="B124" s="416">
        <v>335</v>
      </c>
      <c r="C124" s="417">
        <v>65</v>
      </c>
      <c r="D124" s="417">
        <v>364</v>
      </c>
      <c r="E124" s="417">
        <v>0</v>
      </c>
      <c r="F124" s="418">
        <v>764</v>
      </c>
    </row>
    <row r="125" spans="1:14" x14ac:dyDescent="0.3">
      <c r="A125" s="190" t="s">
        <v>114</v>
      </c>
      <c r="B125" s="416">
        <v>701</v>
      </c>
      <c r="C125" s="417">
        <v>15</v>
      </c>
      <c r="D125" s="417">
        <v>446</v>
      </c>
      <c r="E125" s="417">
        <v>0</v>
      </c>
      <c r="F125" s="418">
        <v>1162</v>
      </c>
    </row>
    <row r="126" spans="1:14" x14ac:dyDescent="0.3">
      <c r="A126" s="190" t="s">
        <v>115</v>
      </c>
      <c r="B126" s="416">
        <v>350</v>
      </c>
      <c r="C126" s="417">
        <v>35</v>
      </c>
      <c r="D126" s="417">
        <v>467</v>
      </c>
      <c r="E126" s="417">
        <v>0</v>
      </c>
      <c r="F126" s="418">
        <v>852</v>
      </c>
    </row>
    <row r="127" spans="1:14" x14ac:dyDescent="0.3">
      <c r="A127" s="190" t="s">
        <v>116</v>
      </c>
      <c r="B127" s="416">
        <v>252</v>
      </c>
      <c r="C127" s="417">
        <v>46</v>
      </c>
      <c r="D127" s="417">
        <v>241</v>
      </c>
      <c r="E127" s="417">
        <v>0</v>
      </c>
      <c r="F127" s="418">
        <v>539</v>
      </c>
    </row>
    <row r="128" spans="1:14" x14ac:dyDescent="0.3">
      <c r="A128" s="190" t="s">
        <v>117</v>
      </c>
      <c r="B128" s="416">
        <v>303</v>
      </c>
      <c r="C128" s="417">
        <v>86</v>
      </c>
      <c r="D128" s="417">
        <v>330</v>
      </c>
      <c r="E128" s="417">
        <v>0</v>
      </c>
      <c r="F128" s="418">
        <v>719</v>
      </c>
    </row>
    <row r="129" spans="1:14" x14ac:dyDescent="0.3">
      <c r="A129" s="190" t="s">
        <v>99</v>
      </c>
      <c r="B129" s="416">
        <v>512</v>
      </c>
      <c r="C129" s="417">
        <v>137</v>
      </c>
      <c r="D129" s="417">
        <v>504</v>
      </c>
      <c r="E129" s="417">
        <v>0</v>
      </c>
      <c r="F129" s="418">
        <v>1153</v>
      </c>
    </row>
    <row r="130" spans="1:14" x14ac:dyDescent="0.3">
      <c r="A130" s="190" t="s">
        <v>118</v>
      </c>
      <c r="B130" s="416">
        <v>394</v>
      </c>
      <c r="C130" s="417">
        <v>53</v>
      </c>
      <c r="D130" s="417">
        <v>520</v>
      </c>
      <c r="E130" s="417">
        <v>0</v>
      </c>
      <c r="F130" s="418">
        <v>967</v>
      </c>
    </row>
    <row r="131" spans="1:14" ht="15" thickBot="1" x14ac:dyDescent="0.35">
      <c r="A131" s="192" t="s">
        <v>39</v>
      </c>
      <c r="B131" s="420">
        <v>39</v>
      </c>
      <c r="C131" s="421">
        <v>5</v>
      </c>
      <c r="D131" s="421">
        <v>34</v>
      </c>
      <c r="E131" s="421">
        <v>0</v>
      </c>
      <c r="F131" s="422">
        <v>78</v>
      </c>
    </row>
    <row r="132" spans="1:14" ht="15" thickBot="1" x14ac:dyDescent="0.35">
      <c r="A132" s="193" t="s">
        <v>5</v>
      </c>
      <c r="B132" s="423">
        <v>4528</v>
      </c>
      <c r="C132" s="424">
        <v>804</v>
      </c>
      <c r="D132" s="424">
        <v>4549</v>
      </c>
      <c r="E132" s="424">
        <v>0</v>
      </c>
      <c r="F132" s="425">
        <v>9881</v>
      </c>
    </row>
    <row r="136" spans="1:14" ht="25.95" customHeight="1" x14ac:dyDescent="0.3">
      <c r="A136" s="1682" t="s">
        <v>260</v>
      </c>
      <c r="B136" s="1682"/>
      <c r="C136" s="1682"/>
      <c r="D136" s="1682"/>
      <c r="E136" s="1682"/>
      <c r="F136" s="1682"/>
      <c r="G136" s="356"/>
      <c r="H136" s="356"/>
      <c r="I136" s="356"/>
      <c r="J136" s="356"/>
      <c r="K136" s="356"/>
    </row>
    <row r="137" spans="1:14" ht="13.2" customHeight="1" x14ac:dyDescent="0.3">
      <c r="A137" s="1682" t="s">
        <v>261</v>
      </c>
      <c r="B137" s="1682"/>
      <c r="C137" s="1682"/>
      <c r="D137" s="1682"/>
      <c r="E137" s="1682"/>
      <c r="F137" s="1682"/>
      <c r="G137" s="1682"/>
      <c r="H137" s="1682"/>
      <c r="I137" s="1682"/>
      <c r="J137" s="1682"/>
      <c r="K137" s="1682"/>
    </row>
    <row r="138" spans="1:14" x14ac:dyDescent="0.3">
      <c r="A138" s="1682" t="s">
        <v>262</v>
      </c>
      <c r="B138" s="1682"/>
      <c r="C138" s="1682"/>
      <c r="D138" s="1682"/>
      <c r="E138" s="1682"/>
      <c r="F138" s="1682"/>
      <c r="G138" s="355"/>
      <c r="H138" s="356"/>
      <c r="I138" s="356"/>
      <c r="J138" s="356"/>
      <c r="K138" s="356"/>
    </row>
    <row r="139" spans="1:14" ht="38.700000000000003" customHeight="1" x14ac:dyDescent="0.3">
      <c r="A139" s="1682" t="s">
        <v>263</v>
      </c>
      <c r="B139" s="1682"/>
      <c r="C139" s="1682"/>
      <c r="D139" s="1682"/>
      <c r="E139" s="1682"/>
      <c r="F139" s="1682"/>
      <c r="G139" s="356"/>
      <c r="H139" s="356"/>
      <c r="I139" s="356"/>
      <c r="J139" s="356"/>
      <c r="K139" s="356"/>
    </row>
    <row r="140" spans="1:14" ht="25.2" customHeight="1" x14ac:dyDescent="0.3">
      <c r="A140" s="1682" t="s">
        <v>264</v>
      </c>
      <c r="B140" s="1682"/>
      <c r="C140" s="1682"/>
      <c r="D140" s="1682"/>
      <c r="E140" s="1682"/>
      <c r="F140" s="1682"/>
      <c r="G140" s="356"/>
      <c r="H140" s="356"/>
      <c r="I140" s="356"/>
      <c r="J140" s="356"/>
      <c r="K140" s="356"/>
    </row>
    <row r="142" spans="1:14" x14ac:dyDescent="0.3">
      <c r="A142" s="1681" t="s">
        <v>265</v>
      </c>
      <c r="B142" s="1681"/>
      <c r="C142" s="1681"/>
      <c r="D142" s="1681"/>
      <c r="E142" s="1681"/>
      <c r="F142" s="1681"/>
      <c r="G142" s="357"/>
      <c r="H142" s="357"/>
      <c r="I142" s="357"/>
      <c r="J142" s="357"/>
      <c r="K142" s="357"/>
      <c r="L142" s="357"/>
      <c r="M142" s="357"/>
      <c r="N142" s="357"/>
    </row>
  </sheetData>
  <mergeCells count="30">
    <mergeCell ref="A142:F142"/>
    <mergeCell ref="A107:F107"/>
    <mergeCell ref="A108:K108"/>
    <mergeCell ref="A109:F109"/>
    <mergeCell ref="A110:F110"/>
    <mergeCell ref="A111:F111"/>
    <mergeCell ref="A113:F113"/>
    <mergeCell ref="A136:F136"/>
    <mergeCell ref="A137:K137"/>
    <mergeCell ref="A138:F138"/>
    <mergeCell ref="A139:F139"/>
    <mergeCell ref="A140:F140"/>
    <mergeCell ref="A84:F84"/>
    <mergeCell ref="A49:F49"/>
    <mergeCell ref="A50:K50"/>
    <mergeCell ref="A51:F51"/>
    <mergeCell ref="A52:F52"/>
    <mergeCell ref="A53:F53"/>
    <mergeCell ref="A55:F55"/>
    <mergeCell ref="A78:F78"/>
    <mergeCell ref="A79:K79"/>
    <mergeCell ref="A80:F80"/>
    <mergeCell ref="A81:F81"/>
    <mergeCell ref="A82:F82"/>
    <mergeCell ref="A26:F26"/>
    <mergeCell ref="A20:F20"/>
    <mergeCell ref="A21:K21"/>
    <mergeCell ref="A22:F22"/>
    <mergeCell ref="A23:F23"/>
    <mergeCell ref="A24:F24"/>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27CA-2BED-48EE-AABC-58BECD6C9D18}">
  <dimension ref="A1:AE62"/>
  <sheetViews>
    <sheetView topLeftCell="A28" workbookViewId="0">
      <selection activeCell="A48" sqref="A48"/>
    </sheetView>
  </sheetViews>
  <sheetFormatPr defaultRowHeight="14.4" x14ac:dyDescent="0.3"/>
  <cols>
    <col min="1" max="1" width="36.5546875" style="30" customWidth="1"/>
    <col min="2" max="2" width="8.88671875" style="30"/>
    <col min="3" max="3" width="11.6640625" style="30" customWidth="1"/>
    <col min="4" max="4" width="12.33203125" style="30" customWidth="1"/>
    <col min="5" max="16384" width="8.88671875" style="30"/>
  </cols>
  <sheetData>
    <row r="1" spans="1:4" x14ac:dyDescent="0.3">
      <c r="A1" s="1111" t="s">
        <v>853</v>
      </c>
    </row>
    <row r="2" spans="1:4" ht="15" thickBot="1" x14ac:dyDescent="0.35"/>
    <row r="3" spans="1:4" ht="69" x14ac:dyDescent="0.3">
      <c r="A3" s="1336"/>
      <c r="B3" s="1337" t="s">
        <v>821</v>
      </c>
      <c r="C3" s="1338" t="s">
        <v>822</v>
      </c>
      <c r="D3" s="1339" t="s">
        <v>823</v>
      </c>
    </row>
    <row r="4" spans="1:4" x14ac:dyDescent="0.3">
      <c r="A4" s="1340" t="s">
        <v>221</v>
      </c>
      <c r="B4" s="1346">
        <v>280</v>
      </c>
      <c r="C4" s="1347">
        <v>144</v>
      </c>
      <c r="D4" s="1343">
        <f>C4/B4</f>
        <v>0.51428571428571423</v>
      </c>
    </row>
    <row r="5" spans="1:4" x14ac:dyDescent="0.3">
      <c r="A5" s="1340" t="s">
        <v>229</v>
      </c>
      <c r="B5" s="1346">
        <v>263</v>
      </c>
      <c r="C5" s="1347">
        <v>100</v>
      </c>
      <c r="D5" s="1343">
        <f t="shared" ref="D5:D8" si="0">C5/B5</f>
        <v>0.38022813688212925</v>
      </c>
    </row>
    <row r="6" spans="1:4" x14ac:dyDescent="0.3">
      <c r="A6" s="1416" t="s">
        <v>225</v>
      </c>
      <c r="B6" s="1417">
        <v>236</v>
      </c>
      <c r="C6" s="1418">
        <v>141</v>
      </c>
      <c r="D6" s="1343">
        <f t="shared" si="0"/>
        <v>0.59745762711864403</v>
      </c>
    </row>
    <row r="7" spans="1:4" x14ac:dyDescent="0.3">
      <c r="A7" s="1416" t="s">
        <v>252</v>
      </c>
      <c r="B7" s="1417">
        <v>173</v>
      </c>
      <c r="C7" s="1418">
        <v>100</v>
      </c>
      <c r="D7" s="1343">
        <f t="shared" si="0"/>
        <v>0.5780346820809249</v>
      </c>
    </row>
    <row r="8" spans="1:4" ht="15" thickBot="1" x14ac:dyDescent="0.35">
      <c r="A8" s="1348" t="s">
        <v>231</v>
      </c>
      <c r="B8" s="1354">
        <v>137</v>
      </c>
      <c r="C8" s="1355">
        <v>72</v>
      </c>
      <c r="D8" s="1351">
        <f t="shared" si="0"/>
        <v>0.52554744525547448</v>
      </c>
    </row>
    <row r="13" spans="1:4" x14ac:dyDescent="0.3">
      <c r="A13" s="1111" t="s">
        <v>854</v>
      </c>
    </row>
    <row r="14" spans="1:4" ht="15" thickBot="1" x14ac:dyDescent="0.35"/>
    <row r="15" spans="1:4" ht="69" x14ac:dyDescent="0.3">
      <c r="A15" s="1336"/>
      <c r="B15" s="1337" t="s">
        <v>824</v>
      </c>
      <c r="C15" s="1338" t="s">
        <v>825</v>
      </c>
      <c r="D15" s="1339" t="s">
        <v>826</v>
      </c>
    </row>
    <row r="16" spans="1:4" x14ac:dyDescent="0.3">
      <c r="A16" s="1340" t="s">
        <v>221</v>
      </c>
      <c r="B16" s="1346">
        <v>391</v>
      </c>
      <c r="C16" s="1347">
        <v>146</v>
      </c>
      <c r="D16" s="1343">
        <f>C16/B16</f>
        <v>0.37340153452685421</v>
      </c>
    </row>
    <row r="17" spans="1:4" x14ac:dyDescent="0.3">
      <c r="A17" s="1340" t="s">
        <v>252</v>
      </c>
      <c r="B17" s="1346">
        <v>292</v>
      </c>
      <c r="C17" s="1347">
        <v>113</v>
      </c>
      <c r="D17" s="1343">
        <f t="shared" ref="D17:D20" si="1">C17/B17</f>
        <v>0.38698630136986301</v>
      </c>
    </row>
    <row r="18" spans="1:4" x14ac:dyDescent="0.3">
      <c r="A18" s="1416" t="s">
        <v>229</v>
      </c>
      <c r="B18" s="1417">
        <v>217</v>
      </c>
      <c r="C18" s="1418">
        <v>58</v>
      </c>
      <c r="D18" s="1343">
        <f t="shared" si="1"/>
        <v>0.26728110599078342</v>
      </c>
    </row>
    <row r="19" spans="1:4" x14ac:dyDescent="0.3">
      <c r="A19" s="1416" t="s">
        <v>225</v>
      </c>
      <c r="B19" s="1417">
        <v>211</v>
      </c>
      <c r="C19" s="1418">
        <v>108</v>
      </c>
      <c r="D19" s="1343">
        <f t="shared" si="1"/>
        <v>0.51184834123222744</v>
      </c>
    </row>
    <row r="20" spans="1:4" ht="15" thickBot="1" x14ac:dyDescent="0.35">
      <c r="A20" s="1348" t="s">
        <v>211</v>
      </c>
      <c r="B20" s="1354">
        <v>185</v>
      </c>
      <c r="C20" s="1355">
        <v>96</v>
      </c>
      <c r="D20" s="1351">
        <f t="shared" si="1"/>
        <v>0.51891891891891895</v>
      </c>
    </row>
    <row r="25" spans="1:4" x14ac:dyDescent="0.3">
      <c r="A25" s="1111" t="s">
        <v>855</v>
      </c>
    </row>
    <row r="26" spans="1:4" ht="15" thickBot="1" x14ac:dyDescent="0.35"/>
    <row r="27" spans="1:4" ht="69" x14ac:dyDescent="0.3">
      <c r="A27" s="1336"/>
      <c r="B27" s="1337" t="s">
        <v>827</v>
      </c>
      <c r="C27" s="1338" t="s">
        <v>828</v>
      </c>
      <c r="D27" s="1339" t="s">
        <v>829</v>
      </c>
    </row>
    <row r="28" spans="1:4" x14ac:dyDescent="0.3">
      <c r="A28" s="1340" t="s">
        <v>221</v>
      </c>
      <c r="B28" s="1346">
        <v>518</v>
      </c>
      <c r="C28" s="1347">
        <v>347</v>
      </c>
      <c r="D28" s="1343">
        <f>C28/B28</f>
        <v>0.66988416988416988</v>
      </c>
    </row>
    <row r="29" spans="1:4" x14ac:dyDescent="0.3">
      <c r="A29" s="1340" t="s">
        <v>279</v>
      </c>
      <c r="B29" s="1346">
        <v>287</v>
      </c>
      <c r="C29" s="1347">
        <v>251</v>
      </c>
      <c r="D29" s="1343">
        <f t="shared" ref="D29:D32" si="2">C29/B29</f>
        <v>0.87456445993031362</v>
      </c>
    </row>
    <row r="30" spans="1:4" x14ac:dyDescent="0.3">
      <c r="A30" s="1416" t="s">
        <v>222</v>
      </c>
      <c r="B30" s="1417">
        <v>249</v>
      </c>
      <c r="C30" s="1418">
        <v>150</v>
      </c>
      <c r="D30" s="1343">
        <f t="shared" si="2"/>
        <v>0.60240963855421692</v>
      </c>
    </row>
    <row r="31" spans="1:4" x14ac:dyDescent="0.3">
      <c r="A31" s="1416" t="s">
        <v>229</v>
      </c>
      <c r="B31" s="1417">
        <v>231</v>
      </c>
      <c r="C31" s="1418">
        <v>45</v>
      </c>
      <c r="D31" s="1343">
        <f t="shared" si="2"/>
        <v>0.19480519480519481</v>
      </c>
    </row>
    <row r="32" spans="1:4" ht="15" thickBot="1" x14ac:dyDescent="0.35">
      <c r="A32" s="1348" t="s">
        <v>211</v>
      </c>
      <c r="B32" s="1354">
        <v>209</v>
      </c>
      <c r="C32" s="1355">
        <v>134</v>
      </c>
      <c r="D32" s="1351">
        <f t="shared" si="2"/>
        <v>0.64114832535885169</v>
      </c>
    </row>
    <row r="37" spans="1:4" x14ac:dyDescent="0.3">
      <c r="A37" s="1111" t="s">
        <v>856</v>
      </c>
    </row>
    <row r="38" spans="1:4" ht="15" thickBot="1" x14ac:dyDescent="0.35"/>
    <row r="39" spans="1:4" ht="69" x14ac:dyDescent="0.3">
      <c r="A39" s="1336"/>
      <c r="B39" s="1337" t="s">
        <v>830</v>
      </c>
      <c r="C39" s="1338" t="s">
        <v>831</v>
      </c>
      <c r="D39" s="1339" t="s">
        <v>832</v>
      </c>
    </row>
    <row r="40" spans="1:4" x14ac:dyDescent="0.3">
      <c r="A40" s="1340" t="s">
        <v>221</v>
      </c>
      <c r="B40" s="1346">
        <v>509</v>
      </c>
      <c r="C40" s="1347">
        <v>303</v>
      </c>
      <c r="D40" s="1343">
        <f>C40/B40</f>
        <v>0.5952848722986247</v>
      </c>
    </row>
    <row r="41" spans="1:4" x14ac:dyDescent="0.3">
      <c r="A41" s="1340" t="s">
        <v>229</v>
      </c>
      <c r="B41" s="1346">
        <v>364</v>
      </c>
      <c r="C41" s="1347">
        <v>132</v>
      </c>
      <c r="D41" s="1343">
        <f t="shared" ref="D41:D44" si="3">C41/B41</f>
        <v>0.36263736263736263</v>
      </c>
    </row>
    <row r="42" spans="1:4" x14ac:dyDescent="0.3">
      <c r="A42" s="1416" t="s">
        <v>211</v>
      </c>
      <c r="B42" s="1417">
        <v>282</v>
      </c>
      <c r="C42" s="1418">
        <v>185</v>
      </c>
      <c r="D42" s="1343">
        <f t="shared" si="3"/>
        <v>0.65602836879432624</v>
      </c>
    </row>
    <row r="43" spans="1:4" x14ac:dyDescent="0.3">
      <c r="A43" s="1416" t="s">
        <v>275</v>
      </c>
      <c r="B43" s="1417">
        <v>268</v>
      </c>
      <c r="C43" s="1418">
        <v>116</v>
      </c>
      <c r="D43" s="1343">
        <f t="shared" si="3"/>
        <v>0.43283582089552236</v>
      </c>
    </row>
    <row r="44" spans="1:4" ht="15" thickBot="1" x14ac:dyDescent="0.35">
      <c r="A44" s="1348" t="s">
        <v>222</v>
      </c>
      <c r="B44" s="1354">
        <v>261</v>
      </c>
      <c r="C44" s="1355">
        <v>179</v>
      </c>
      <c r="D44" s="1351">
        <f t="shared" si="3"/>
        <v>0.68582375478927204</v>
      </c>
    </row>
    <row r="49" spans="1:31" x14ac:dyDescent="0.3">
      <c r="A49" s="1111" t="s">
        <v>857</v>
      </c>
    </row>
    <row r="50" spans="1:31" ht="15" thickBot="1" x14ac:dyDescent="0.35"/>
    <row r="51" spans="1:31" ht="69" x14ac:dyDescent="0.3">
      <c r="A51" s="1336"/>
      <c r="B51" s="1337" t="s">
        <v>833</v>
      </c>
      <c r="C51" s="1338" t="s">
        <v>834</v>
      </c>
      <c r="D51" s="1339" t="s">
        <v>835</v>
      </c>
    </row>
    <row r="52" spans="1:31" x14ac:dyDescent="0.3">
      <c r="A52" s="1340" t="s">
        <v>221</v>
      </c>
      <c r="B52" s="1346">
        <v>509</v>
      </c>
      <c r="C52" s="1347">
        <v>303</v>
      </c>
      <c r="D52" s="1343">
        <f>C52/B52</f>
        <v>0.5952848722986247</v>
      </c>
    </row>
    <row r="53" spans="1:31" x14ac:dyDescent="0.3">
      <c r="A53" s="1340" t="s">
        <v>229</v>
      </c>
      <c r="B53" s="1346">
        <v>364</v>
      </c>
      <c r="C53" s="1347">
        <v>132</v>
      </c>
      <c r="D53" s="1343">
        <f t="shared" ref="D53:D56" si="4">C53/B53</f>
        <v>0.36263736263736263</v>
      </c>
    </row>
    <row r="54" spans="1:31" x14ac:dyDescent="0.3">
      <c r="A54" s="1416" t="s">
        <v>211</v>
      </c>
      <c r="B54" s="1417">
        <v>282</v>
      </c>
      <c r="C54" s="1418">
        <v>185</v>
      </c>
      <c r="D54" s="1343">
        <f t="shared" si="4"/>
        <v>0.65602836879432624</v>
      </c>
    </row>
    <row r="55" spans="1:31" x14ac:dyDescent="0.3">
      <c r="A55" s="1416" t="s">
        <v>275</v>
      </c>
      <c r="B55" s="1417">
        <v>268</v>
      </c>
      <c r="C55" s="1418">
        <v>116</v>
      </c>
      <c r="D55" s="1343">
        <f t="shared" si="4"/>
        <v>0.43283582089552236</v>
      </c>
    </row>
    <row r="56" spans="1:31" ht="15" thickBot="1" x14ac:dyDescent="0.35">
      <c r="A56" s="1348" t="s">
        <v>222</v>
      </c>
      <c r="B56" s="1354">
        <v>261</v>
      </c>
      <c r="C56" s="1355">
        <v>179</v>
      </c>
      <c r="D56" s="1351">
        <f t="shared" si="4"/>
        <v>0.68582375478927204</v>
      </c>
    </row>
    <row r="60" spans="1:31" s="961" customFormat="1" ht="13.8" x14ac:dyDescent="0.3">
      <c r="A60" s="961" t="s">
        <v>838</v>
      </c>
      <c r="W60" s="678"/>
      <c r="X60" s="678"/>
      <c r="Y60" s="678"/>
      <c r="Z60" s="678"/>
      <c r="AA60" s="678"/>
      <c r="AB60" s="678"/>
      <c r="AC60" s="678"/>
      <c r="AD60" s="678"/>
      <c r="AE60" s="678"/>
    </row>
    <row r="61" spans="1:31" s="961" customFormat="1" ht="13.8" x14ac:dyDescent="0.3">
      <c r="A61" s="961" t="s">
        <v>794</v>
      </c>
      <c r="W61" s="678"/>
      <c r="X61" s="678"/>
      <c r="Y61" s="678"/>
      <c r="Z61" s="678"/>
      <c r="AA61" s="678"/>
      <c r="AB61" s="678"/>
      <c r="AC61" s="678"/>
      <c r="AD61" s="678"/>
      <c r="AE61" s="678"/>
    </row>
    <row r="62" spans="1:31" s="961" customFormat="1" ht="13.8" x14ac:dyDescent="0.3">
      <c r="A62" s="961" t="s">
        <v>795</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ED49-6F44-4551-B895-683122F2657E}">
  <dimension ref="A1:V13"/>
  <sheetViews>
    <sheetView workbookViewId="0">
      <selection activeCell="A22" sqref="A22"/>
    </sheetView>
  </sheetViews>
  <sheetFormatPr defaultRowHeight="14.4" x14ac:dyDescent="0.3"/>
  <cols>
    <col min="1" max="1" width="13.332031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9.88671875" style="30" customWidth="1"/>
    <col min="11" max="11" width="10.88671875" style="30" customWidth="1"/>
    <col min="12" max="12" width="9.6640625" style="30" customWidth="1"/>
    <col min="13" max="13" width="8.88671875" style="30"/>
    <col min="14" max="14" width="10.21875" style="30" customWidth="1"/>
    <col min="15" max="15" width="10" style="30" customWidth="1"/>
    <col min="16" max="16" width="9.88671875" style="30" customWidth="1"/>
    <col min="17" max="17" width="9.77734375" style="30" customWidth="1"/>
    <col min="18" max="18" width="9.5546875" style="30" customWidth="1"/>
    <col min="19" max="19" width="10" style="30" customWidth="1"/>
    <col min="20" max="20" width="9.88671875" style="30" customWidth="1"/>
    <col min="21" max="21" width="8.88671875" style="30"/>
    <col min="22" max="22" width="9.5546875" style="30" customWidth="1"/>
    <col min="23" max="16384" width="8.88671875" style="30"/>
  </cols>
  <sheetData>
    <row r="1" spans="1:22" s="113" customFormat="1" x14ac:dyDescent="0.3">
      <c r="A1" s="113" t="s">
        <v>862</v>
      </c>
    </row>
    <row r="2" spans="1:22" ht="15" thickBot="1" x14ac:dyDescent="0.35"/>
    <row r="3" spans="1:22" s="1036" customFormat="1" ht="24" x14ac:dyDescent="0.3">
      <c r="A3" s="1419"/>
      <c r="B3" s="1420" t="s">
        <v>165</v>
      </c>
      <c r="C3" s="1420" t="s">
        <v>166</v>
      </c>
      <c r="D3" s="1420" t="s">
        <v>167</v>
      </c>
      <c r="E3" s="1420" t="s">
        <v>168</v>
      </c>
      <c r="F3" s="1420" t="s">
        <v>169</v>
      </c>
      <c r="G3" s="1420" t="s">
        <v>170</v>
      </c>
      <c r="H3" s="1420" t="s">
        <v>171</v>
      </c>
      <c r="I3" s="1420" t="s">
        <v>172</v>
      </c>
      <c r="J3" s="1421" t="s">
        <v>340</v>
      </c>
      <c r="K3" s="1421" t="s">
        <v>341</v>
      </c>
      <c r="L3" s="1421" t="s">
        <v>342</v>
      </c>
      <c r="M3" s="1421" t="s">
        <v>343</v>
      </c>
      <c r="N3" s="1421" t="s">
        <v>344</v>
      </c>
      <c r="O3" s="1421" t="s">
        <v>345</v>
      </c>
      <c r="P3" s="1421" t="s">
        <v>346</v>
      </c>
      <c r="Q3" s="1421" t="s">
        <v>431</v>
      </c>
      <c r="R3" s="1421" t="s">
        <v>432</v>
      </c>
      <c r="S3" s="1421" t="s">
        <v>858</v>
      </c>
      <c r="T3" s="1421" t="s">
        <v>859</v>
      </c>
      <c r="U3" s="1421" t="s">
        <v>860</v>
      </c>
      <c r="V3" s="1422" t="s">
        <v>861</v>
      </c>
    </row>
    <row r="4" spans="1:22" x14ac:dyDescent="0.3">
      <c r="A4" s="1423" t="s">
        <v>176</v>
      </c>
      <c r="B4" s="1424">
        <v>1696</v>
      </c>
      <c r="C4" s="1424">
        <v>1696</v>
      </c>
      <c r="D4" s="1424">
        <v>1706</v>
      </c>
      <c r="E4" s="1424">
        <v>1669</v>
      </c>
      <c r="F4" s="1424">
        <v>2572</v>
      </c>
      <c r="G4" s="1424">
        <v>2631</v>
      </c>
      <c r="H4" s="1424">
        <v>2640</v>
      </c>
      <c r="I4" s="1424">
        <v>2519</v>
      </c>
      <c r="J4" s="1425">
        <v>3111</v>
      </c>
      <c r="K4" s="1425">
        <v>2981</v>
      </c>
      <c r="L4" s="1425">
        <v>2796</v>
      </c>
      <c r="M4" s="1425">
        <v>2473</v>
      </c>
      <c r="N4" s="1425">
        <v>3077</v>
      </c>
      <c r="O4" s="1425">
        <v>2903</v>
      </c>
      <c r="P4" s="1425">
        <v>2619</v>
      </c>
      <c r="Q4" s="1425">
        <v>2172</v>
      </c>
      <c r="R4" s="1425">
        <v>2816</v>
      </c>
      <c r="S4" s="1425">
        <v>2765</v>
      </c>
      <c r="T4" s="1425">
        <v>2682</v>
      </c>
      <c r="U4" s="1425">
        <v>2317</v>
      </c>
      <c r="V4" s="1426">
        <v>3045</v>
      </c>
    </row>
    <row r="5" spans="1:22" x14ac:dyDescent="0.3">
      <c r="A5" s="1427" t="s">
        <v>177</v>
      </c>
      <c r="B5" s="1428">
        <v>974</v>
      </c>
      <c r="C5" s="1428">
        <v>1062</v>
      </c>
      <c r="D5" s="1428">
        <v>1170</v>
      </c>
      <c r="E5" s="1428">
        <v>1217</v>
      </c>
      <c r="F5" s="1428">
        <v>1288</v>
      </c>
      <c r="G5" s="1428">
        <v>1274</v>
      </c>
      <c r="H5" s="1428">
        <v>1411</v>
      </c>
      <c r="I5" s="1428">
        <v>1327</v>
      </c>
      <c r="J5" s="1425">
        <v>1220</v>
      </c>
      <c r="K5" s="1425">
        <v>1150</v>
      </c>
      <c r="L5" s="1425">
        <v>1065</v>
      </c>
      <c r="M5" s="1425">
        <v>947</v>
      </c>
      <c r="N5" s="1425">
        <v>928</v>
      </c>
      <c r="O5" s="1425">
        <v>878</v>
      </c>
      <c r="P5" s="1425">
        <v>775</v>
      </c>
      <c r="Q5" s="1425">
        <v>705</v>
      </c>
      <c r="R5" s="1425">
        <v>717</v>
      </c>
      <c r="S5" s="1425">
        <v>705</v>
      </c>
      <c r="T5" s="1425">
        <v>735</v>
      </c>
      <c r="U5" s="1425">
        <v>685</v>
      </c>
      <c r="V5" s="1426">
        <v>776</v>
      </c>
    </row>
    <row r="6" spans="1:22" ht="16.95" customHeight="1" x14ac:dyDescent="0.3">
      <c r="A6" s="1427" t="s">
        <v>178</v>
      </c>
      <c r="B6" s="1428">
        <v>329</v>
      </c>
      <c r="C6" s="1428">
        <v>457</v>
      </c>
      <c r="D6" s="1428">
        <v>824</v>
      </c>
      <c r="E6" s="1428">
        <v>789</v>
      </c>
      <c r="F6" s="1428">
        <v>668</v>
      </c>
      <c r="G6" s="1428">
        <v>627</v>
      </c>
      <c r="H6" s="1428">
        <v>882</v>
      </c>
      <c r="I6" s="1428">
        <v>797</v>
      </c>
      <c r="J6" s="1425">
        <v>712</v>
      </c>
      <c r="K6" s="1425">
        <v>654</v>
      </c>
      <c r="L6" s="1425">
        <v>509</v>
      </c>
      <c r="M6" s="1425">
        <v>419</v>
      </c>
      <c r="N6" s="1425">
        <v>785</v>
      </c>
      <c r="O6" s="1425">
        <v>930</v>
      </c>
      <c r="P6" s="1425">
        <v>1075</v>
      </c>
      <c r="Q6" s="1425">
        <v>1244</v>
      </c>
      <c r="R6" s="1425">
        <v>1346</v>
      </c>
      <c r="S6" s="1425">
        <v>1418</v>
      </c>
      <c r="T6" s="1425">
        <v>1568</v>
      </c>
      <c r="U6" s="1425">
        <v>1540</v>
      </c>
      <c r="V6" s="1426">
        <v>1731</v>
      </c>
    </row>
    <row r="7" spans="1:22" ht="15" thickBot="1" x14ac:dyDescent="0.35">
      <c r="A7" s="1429" t="s">
        <v>5</v>
      </c>
      <c r="B7" s="1430">
        <v>2999</v>
      </c>
      <c r="C7" s="1430">
        <v>3215</v>
      </c>
      <c r="D7" s="1430">
        <v>3700</v>
      </c>
      <c r="E7" s="1430">
        <v>3675</v>
      </c>
      <c r="F7" s="1430">
        <v>4528</v>
      </c>
      <c r="G7" s="1430">
        <v>4532</v>
      </c>
      <c r="H7" s="1430">
        <v>4933</v>
      </c>
      <c r="I7" s="1430">
        <v>4643</v>
      </c>
      <c r="J7" s="1431">
        <v>5043</v>
      </c>
      <c r="K7" s="1431">
        <v>4785</v>
      </c>
      <c r="L7" s="1431">
        <v>4370</v>
      </c>
      <c r="M7" s="1431">
        <v>3839</v>
      </c>
      <c r="N7" s="1431">
        <v>4790</v>
      </c>
      <c r="O7" s="1431">
        <v>4711</v>
      </c>
      <c r="P7" s="1431">
        <v>4469</v>
      </c>
      <c r="Q7" s="1431">
        <v>4121</v>
      </c>
      <c r="R7" s="1431">
        <v>4879</v>
      </c>
      <c r="S7" s="1431">
        <v>4888</v>
      </c>
      <c r="T7" s="1431">
        <v>4985</v>
      </c>
      <c r="U7" s="1431">
        <v>4542</v>
      </c>
      <c r="V7" s="1432">
        <v>5552</v>
      </c>
    </row>
    <row r="11" spans="1:22" s="961" customFormat="1" ht="13.8" x14ac:dyDescent="0.3">
      <c r="A11" s="961" t="s">
        <v>793</v>
      </c>
      <c r="O11" s="678"/>
      <c r="P11" s="678"/>
      <c r="Q11" s="678"/>
    </row>
    <row r="12" spans="1:22" s="961" customFormat="1" ht="13.8" x14ac:dyDescent="0.3">
      <c r="A12" s="961" t="s">
        <v>794</v>
      </c>
      <c r="O12" s="678"/>
      <c r="P12" s="678"/>
      <c r="Q12" s="678"/>
    </row>
    <row r="13" spans="1:22" s="961" customFormat="1" ht="13.8" x14ac:dyDescent="0.3">
      <c r="A13" s="961" t="s">
        <v>795</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10E3-4DE5-4280-808B-A869552C8A64}">
  <dimension ref="A1:V22"/>
  <sheetViews>
    <sheetView workbookViewId="0"/>
  </sheetViews>
  <sheetFormatPr defaultRowHeight="14.4" x14ac:dyDescent="0.3"/>
  <cols>
    <col min="1" max="1" width="22.66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6640625" style="30" customWidth="1"/>
    <col min="11" max="11" width="11" style="30" customWidth="1"/>
    <col min="12" max="12" width="10.88671875" style="30" customWidth="1"/>
    <col min="13" max="13" width="8.88671875" style="30"/>
    <col min="14" max="14" width="10.44140625" style="30" customWidth="1"/>
    <col min="15" max="15" width="9.88671875" style="30" customWidth="1"/>
    <col min="16" max="16" width="10.77734375" style="30" customWidth="1"/>
    <col min="17" max="17" width="8.88671875" style="30"/>
    <col min="18" max="18" width="9.88671875" style="30" customWidth="1"/>
    <col min="19" max="19" width="9.77734375" style="30" customWidth="1"/>
    <col min="20" max="20" width="10.33203125" style="30" customWidth="1"/>
    <col min="21" max="21" width="8.88671875" style="30"/>
    <col min="22" max="22" width="10.44140625" style="30" customWidth="1"/>
    <col min="23" max="16384" width="8.88671875" style="30"/>
  </cols>
  <sheetData>
    <row r="1" spans="1:22" x14ac:dyDescent="0.3">
      <c r="A1" s="113" t="s">
        <v>863</v>
      </c>
    </row>
    <row r="2" spans="1:22" ht="15" thickBot="1" x14ac:dyDescent="0.35"/>
    <row r="3" spans="1:22" s="1036" customFormat="1" ht="24" x14ac:dyDescent="0.3">
      <c r="A3" s="1433"/>
      <c r="B3" s="1434" t="s">
        <v>165</v>
      </c>
      <c r="C3" s="1434" t="s">
        <v>166</v>
      </c>
      <c r="D3" s="1434" t="s">
        <v>167</v>
      </c>
      <c r="E3" s="1434" t="s">
        <v>168</v>
      </c>
      <c r="F3" s="1434" t="s">
        <v>169</v>
      </c>
      <c r="G3" s="1434" t="s">
        <v>170</v>
      </c>
      <c r="H3" s="1434" t="s">
        <v>171</v>
      </c>
      <c r="I3" s="1434" t="s">
        <v>172</v>
      </c>
      <c r="J3" s="1435" t="s">
        <v>340</v>
      </c>
      <c r="K3" s="1435" t="s">
        <v>341</v>
      </c>
      <c r="L3" s="1435" t="s">
        <v>342</v>
      </c>
      <c r="M3" s="1435" t="s">
        <v>343</v>
      </c>
      <c r="N3" s="1435" t="s">
        <v>344</v>
      </c>
      <c r="O3" s="1435" t="s">
        <v>345</v>
      </c>
      <c r="P3" s="1435" t="s">
        <v>346</v>
      </c>
      <c r="Q3" s="1435" t="s">
        <v>431</v>
      </c>
      <c r="R3" s="1435" t="s">
        <v>432</v>
      </c>
      <c r="S3" s="1435" t="s">
        <v>858</v>
      </c>
      <c r="T3" s="1435" t="s">
        <v>859</v>
      </c>
      <c r="U3" s="1435" t="s">
        <v>860</v>
      </c>
      <c r="V3" s="1436" t="s">
        <v>861</v>
      </c>
    </row>
    <row r="4" spans="1:22" ht="22.8" x14ac:dyDescent="0.3">
      <c r="A4" s="1437" t="s">
        <v>185</v>
      </c>
      <c r="B4" s="1438">
        <v>251</v>
      </c>
      <c r="C4" s="1438">
        <v>259</v>
      </c>
      <c r="D4" s="1438">
        <v>268</v>
      </c>
      <c r="E4" s="1438">
        <v>263</v>
      </c>
      <c r="F4" s="1438">
        <v>362</v>
      </c>
      <c r="G4" s="1438">
        <v>350</v>
      </c>
      <c r="H4" s="1438">
        <v>352</v>
      </c>
      <c r="I4" s="1438">
        <v>348</v>
      </c>
      <c r="J4" s="1439">
        <v>395</v>
      </c>
      <c r="K4" s="1439">
        <v>379</v>
      </c>
      <c r="L4" s="1439">
        <v>352</v>
      </c>
      <c r="M4" s="1439">
        <v>322</v>
      </c>
      <c r="N4" s="1439">
        <v>363</v>
      </c>
      <c r="O4" s="1439">
        <v>335</v>
      </c>
      <c r="P4" s="1439">
        <v>325</v>
      </c>
      <c r="Q4" s="1439">
        <v>300</v>
      </c>
      <c r="R4" s="1439">
        <v>340</v>
      </c>
      <c r="S4" s="1439">
        <v>350</v>
      </c>
      <c r="T4" s="1439">
        <v>362</v>
      </c>
      <c r="U4" s="1439">
        <v>349</v>
      </c>
      <c r="V4" s="1440">
        <v>395</v>
      </c>
    </row>
    <row r="5" spans="1:22" x14ac:dyDescent="0.3">
      <c r="A5" s="1437" t="s">
        <v>186</v>
      </c>
      <c r="B5" s="1438">
        <v>161</v>
      </c>
      <c r="C5" s="1438">
        <v>180</v>
      </c>
      <c r="D5" s="1438">
        <v>183</v>
      </c>
      <c r="E5" s="1438">
        <v>209</v>
      </c>
      <c r="F5" s="1438">
        <v>277</v>
      </c>
      <c r="G5" s="1438">
        <v>282</v>
      </c>
      <c r="H5" s="1438">
        <v>306</v>
      </c>
      <c r="I5" s="1438">
        <v>271</v>
      </c>
      <c r="J5" s="1439">
        <v>290</v>
      </c>
      <c r="K5" s="1439">
        <v>271</v>
      </c>
      <c r="L5" s="1439">
        <v>256</v>
      </c>
      <c r="M5" s="1439">
        <v>235</v>
      </c>
      <c r="N5" s="1439">
        <v>297</v>
      </c>
      <c r="O5" s="1439">
        <v>293</v>
      </c>
      <c r="P5" s="1439">
        <v>275</v>
      </c>
      <c r="Q5" s="1439">
        <v>241</v>
      </c>
      <c r="R5" s="1439">
        <v>290</v>
      </c>
      <c r="S5" s="1439">
        <v>290</v>
      </c>
      <c r="T5" s="1439">
        <v>277</v>
      </c>
      <c r="U5" s="1439">
        <v>261</v>
      </c>
      <c r="V5" s="1440">
        <v>353</v>
      </c>
    </row>
    <row r="6" spans="1:22" ht="22.8" x14ac:dyDescent="0.3">
      <c r="A6" s="1437" t="s">
        <v>187</v>
      </c>
      <c r="B6" s="1438">
        <v>276</v>
      </c>
      <c r="C6" s="1438">
        <v>265</v>
      </c>
      <c r="D6" s="1438">
        <v>299</v>
      </c>
      <c r="E6" s="1438">
        <v>288</v>
      </c>
      <c r="F6" s="1438">
        <v>427</v>
      </c>
      <c r="G6" s="1438">
        <v>450</v>
      </c>
      <c r="H6" s="1438">
        <v>468</v>
      </c>
      <c r="I6" s="1438">
        <v>445</v>
      </c>
      <c r="J6" s="1439">
        <v>559</v>
      </c>
      <c r="K6" s="1439">
        <v>555</v>
      </c>
      <c r="L6" s="1439">
        <v>536</v>
      </c>
      <c r="M6" s="1439">
        <v>484</v>
      </c>
      <c r="N6" s="1439">
        <v>608</v>
      </c>
      <c r="O6" s="1439">
        <v>608</v>
      </c>
      <c r="P6" s="1439">
        <v>578</v>
      </c>
      <c r="Q6" s="1439">
        <v>497</v>
      </c>
      <c r="R6" s="1439">
        <v>610</v>
      </c>
      <c r="S6" s="1439">
        <v>598</v>
      </c>
      <c r="T6" s="1439">
        <v>632</v>
      </c>
      <c r="U6" s="1439">
        <v>558</v>
      </c>
      <c r="V6" s="1440">
        <v>713</v>
      </c>
    </row>
    <row r="7" spans="1:22" ht="16.95" customHeight="1" x14ac:dyDescent="0.3">
      <c r="A7" s="1437" t="s">
        <v>188</v>
      </c>
      <c r="B7" s="1438">
        <v>409</v>
      </c>
      <c r="C7" s="1438">
        <v>463</v>
      </c>
      <c r="D7" s="1438">
        <v>515</v>
      </c>
      <c r="E7" s="1438">
        <v>500</v>
      </c>
      <c r="F7" s="1438">
        <v>576</v>
      </c>
      <c r="G7" s="1438">
        <v>548</v>
      </c>
      <c r="H7" s="1438">
        <v>572</v>
      </c>
      <c r="I7" s="1438">
        <v>525</v>
      </c>
      <c r="J7" s="1439">
        <v>564</v>
      </c>
      <c r="K7" s="1439">
        <v>532</v>
      </c>
      <c r="L7" s="1439">
        <v>511</v>
      </c>
      <c r="M7" s="1439">
        <v>489</v>
      </c>
      <c r="N7" s="1439">
        <v>547</v>
      </c>
      <c r="O7" s="1439">
        <v>547</v>
      </c>
      <c r="P7" s="1439">
        <v>547</v>
      </c>
      <c r="Q7" s="1439">
        <v>546</v>
      </c>
      <c r="R7" s="1439">
        <v>603</v>
      </c>
      <c r="S7" s="1439">
        <v>623</v>
      </c>
      <c r="T7" s="1439">
        <v>657</v>
      </c>
      <c r="U7" s="1439">
        <v>630</v>
      </c>
      <c r="V7" s="1440">
        <v>736</v>
      </c>
    </row>
    <row r="8" spans="1:22" ht="22.8" x14ac:dyDescent="0.3">
      <c r="A8" s="1437" t="s">
        <v>189</v>
      </c>
      <c r="B8" s="1438">
        <v>222</v>
      </c>
      <c r="C8" s="1438">
        <v>220</v>
      </c>
      <c r="D8" s="1438">
        <v>268</v>
      </c>
      <c r="E8" s="1438">
        <v>279</v>
      </c>
      <c r="F8" s="1438">
        <v>335</v>
      </c>
      <c r="G8" s="1438">
        <v>346</v>
      </c>
      <c r="H8" s="1438">
        <v>414</v>
      </c>
      <c r="I8" s="1438">
        <v>394</v>
      </c>
      <c r="J8" s="1439">
        <v>396</v>
      </c>
      <c r="K8" s="1439">
        <v>387</v>
      </c>
      <c r="L8" s="1439">
        <v>346</v>
      </c>
      <c r="M8" s="1439">
        <v>273</v>
      </c>
      <c r="N8" s="1439">
        <v>367</v>
      </c>
      <c r="O8" s="1439">
        <v>353</v>
      </c>
      <c r="P8" s="1439">
        <v>329</v>
      </c>
      <c r="Q8" s="1439">
        <v>343</v>
      </c>
      <c r="R8" s="1439">
        <v>396</v>
      </c>
      <c r="S8" s="1439">
        <v>385</v>
      </c>
      <c r="T8" s="1439">
        <v>362</v>
      </c>
      <c r="U8" s="1439">
        <v>307</v>
      </c>
      <c r="V8" s="1440">
        <v>423</v>
      </c>
    </row>
    <row r="9" spans="1:22" ht="22.8" x14ac:dyDescent="0.3">
      <c r="A9" s="1437" t="s">
        <v>190</v>
      </c>
      <c r="B9" s="1438">
        <v>480</v>
      </c>
      <c r="C9" s="1438">
        <v>522</v>
      </c>
      <c r="D9" s="1438">
        <v>636</v>
      </c>
      <c r="E9" s="1438">
        <v>651</v>
      </c>
      <c r="F9" s="1438">
        <v>701</v>
      </c>
      <c r="G9" s="1438">
        <v>671</v>
      </c>
      <c r="H9" s="1438">
        <v>760</v>
      </c>
      <c r="I9" s="1438">
        <v>703</v>
      </c>
      <c r="J9" s="1439">
        <v>673</v>
      </c>
      <c r="K9" s="1439">
        <v>626</v>
      </c>
      <c r="L9" s="1439">
        <v>540</v>
      </c>
      <c r="M9" s="1439">
        <v>427</v>
      </c>
      <c r="N9" s="1439">
        <v>531</v>
      </c>
      <c r="O9" s="1439">
        <v>520</v>
      </c>
      <c r="P9" s="1439">
        <v>487</v>
      </c>
      <c r="Q9" s="1439">
        <v>429</v>
      </c>
      <c r="R9" s="1439">
        <v>501</v>
      </c>
      <c r="S9" s="1439">
        <v>493</v>
      </c>
      <c r="T9" s="1439">
        <v>517</v>
      </c>
      <c r="U9" s="1439">
        <v>420</v>
      </c>
      <c r="V9" s="1440">
        <v>498</v>
      </c>
    </row>
    <row r="10" spans="1:22" x14ac:dyDescent="0.3">
      <c r="A10" s="1437" t="s">
        <v>191</v>
      </c>
      <c r="B10" s="1438">
        <v>178</v>
      </c>
      <c r="C10" s="1438">
        <v>265</v>
      </c>
      <c r="D10" s="1438">
        <v>333</v>
      </c>
      <c r="E10" s="1438">
        <v>313</v>
      </c>
      <c r="F10" s="1438">
        <v>350</v>
      </c>
      <c r="G10" s="1438">
        <v>354</v>
      </c>
      <c r="H10" s="1438">
        <v>436</v>
      </c>
      <c r="I10" s="1438">
        <v>389</v>
      </c>
      <c r="J10" s="1439">
        <v>399</v>
      </c>
      <c r="K10" s="1439">
        <v>366</v>
      </c>
      <c r="L10" s="1439">
        <v>320</v>
      </c>
      <c r="M10" s="1439">
        <v>275</v>
      </c>
      <c r="N10" s="1439">
        <v>371</v>
      </c>
      <c r="O10" s="1439">
        <v>369</v>
      </c>
      <c r="P10" s="1439">
        <v>334</v>
      </c>
      <c r="Q10" s="1439">
        <v>304</v>
      </c>
      <c r="R10" s="1439">
        <v>368</v>
      </c>
      <c r="S10" s="1439">
        <v>370</v>
      </c>
      <c r="T10" s="1439">
        <v>375</v>
      </c>
      <c r="U10" s="1439">
        <v>372</v>
      </c>
      <c r="V10" s="1440">
        <v>416</v>
      </c>
    </row>
    <row r="11" spans="1:22" ht="22.8" x14ac:dyDescent="0.3">
      <c r="A11" s="1437" t="s">
        <v>192</v>
      </c>
      <c r="B11" s="1438">
        <v>176</v>
      </c>
      <c r="C11" s="1438">
        <v>172</v>
      </c>
      <c r="D11" s="1438">
        <v>169</v>
      </c>
      <c r="E11" s="1438">
        <v>176</v>
      </c>
      <c r="F11" s="1438">
        <v>252</v>
      </c>
      <c r="G11" s="1438">
        <v>259</v>
      </c>
      <c r="H11" s="1438">
        <v>231</v>
      </c>
      <c r="I11" s="1438">
        <v>211</v>
      </c>
      <c r="J11" s="1439">
        <v>247</v>
      </c>
      <c r="K11" s="1439">
        <v>234</v>
      </c>
      <c r="L11" s="1439">
        <v>219</v>
      </c>
      <c r="M11" s="1439">
        <v>192</v>
      </c>
      <c r="N11" s="1439">
        <v>246</v>
      </c>
      <c r="O11" s="1439">
        <v>233</v>
      </c>
      <c r="P11" s="1439">
        <v>231</v>
      </c>
      <c r="Q11" s="1439">
        <v>207</v>
      </c>
      <c r="R11" s="1439">
        <v>284</v>
      </c>
      <c r="S11" s="1439">
        <v>289</v>
      </c>
      <c r="T11" s="1439">
        <v>301</v>
      </c>
      <c r="U11" s="1439">
        <v>280</v>
      </c>
      <c r="V11" s="1440">
        <v>366</v>
      </c>
    </row>
    <row r="12" spans="1:22" x14ac:dyDescent="0.3">
      <c r="A12" s="1437" t="s">
        <v>193</v>
      </c>
      <c r="B12" s="1438">
        <v>222</v>
      </c>
      <c r="C12" s="1438">
        <v>225</v>
      </c>
      <c r="D12" s="1438">
        <v>231</v>
      </c>
      <c r="E12" s="1438">
        <v>246</v>
      </c>
      <c r="F12" s="1438">
        <v>303</v>
      </c>
      <c r="G12" s="1438">
        <v>312</v>
      </c>
      <c r="H12" s="1438">
        <v>326</v>
      </c>
      <c r="I12" s="1438">
        <v>312</v>
      </c>
      <c r="J12" s="1439">
        <v>370</v>
      </c>
      <c r="K12" s="1439">
        <v>357</v>
      </c>
      <c r="L12" s="1439">
        <v>320</v>
      </c>
      <c r="M12" s="1439">
        <v>284</v>
      </c>
      <c r="N12" s="1439">
        <v>382</v>
      </c>
      <c r="O12" s="1439">
        <v>375</v>
      </c>
      <c r="P12" s="1439">
        <v>352</v>
      </c>
      <c r="Q12" s="1439">
        <v>328</v>
      </c>
      <c r="R12" s="1439">
        <v>348</v>
      </c>
      <c r="S12" s="1439">
        <v>357</v>
      </c>
      <c r="T12" s="1439">
        <v>349</v>
      </c>
      <c r="U12" s="1439">
        <v>310</v>
      </c>
      <c r="V12" s="1440">
        <v>377</v>
      </c>
    </row>
    <row r="13" spans="1:22" x14ac:dyDescent="0.3">
      <c r="A13" s="1437" t="s">
        <v>194</v>
      </c>
      <c r="B13" s="1438">
        <v>341</v>
      </c>
      <c r="C13" s="1438">
        <v>355</v>
      </c>
      <c r="D13" s="1438">
        <v>493</v>
      </c>
      <c r="E13" s="1438">
        <v>454</v>
      </c>
      <c r="F13" s="1438">
        <v>512</v>
      </c>
      <c r="G13" s="1438">
        <v>504</v>
      </c>
      <c r="H13" s="1438">
        <v>535</v>
      </c>
      <c r="I13" s="1438">
        <v>525</v>
      </c>
      <c r="J13" s="1439">
        <v>579</v>
      </c>
      <c r="K13" s="1439">
        <v>549</v>
      </c>
      <c r="L13" s="1439">
        <v>474</v>
      </c>
      <c r="M13" s="1439">
        <v>408</v>
      </c>
      <c r="N13" s="1439">
        <v>532</v>
      </c>
      <c r="O13" s="1439">
        <v>537</v>
      </c>
      <c r="P13" s="1439">
        <v>525</v>
      </c>
      <c r="Q13" s="1439">
        <v>493</v>
      </c>
      <c r="R13" s="1439">
        <v>556</v>
      </c>
      <c r="S13" s="1439">
        <v>559</v>
      </c>
      <c r="T13" s="1439">
        <v>581</v>
      </c>
      <c r="U13" s="1439">
        <v>542</v>
      </c>
      <c r="V13" s="1440">
        <v>598</v>
      </c>
    </row>
    <row r="14" spans="1:22" ht="22.8" x14ac:dyDescent="0.3">
      <c r="A14" s="1437" t="s">
        <v>195</v>
      </c>
      <c r="B14" s="1438">
        <v>258</v>
      </c>
      <c r="C14" s="1438">
        <v>259</v>
      </c>
      <c r="D14" s="1438">
        <v>273</v>
      </c>
      <c r="E14" s="1438">
        <v>263</v>
      </c>
      <c r="F14" s="1438">
        <v>394</v>
      </c>
      <c r="G14" s="1438">
        <v>414</v>
      </c>
      <c r="H14" s="1438">
        <v>481</v>
      </c>
      <c r="I14" s="1438">
        <v>465</v>
      </c>
      <c r="J14" s="1439">
        <v>529</v>
      </c>
      <c r="K14" s="1439">
        <v>490</v>
      </c>
      <c r="L14" s="1439">
        <v>462</v>
      </c>
      <c r="M14" s="1439">
        <v>422</v>
      </c>
      <c r="N14" s="1439">
        <v>505</v>
      </c>
      <c r="O14" s="1439">
        <v>499</v>
      </c>
      <c r="P14" s="1439">
        <v>445</v>
      </c>
      <c r="Q14" s="1439">
        <v>395</v>
      </c>
      <c r="R14" s="1439">
        <v>534</v>
      </c>
      <c r="S14" s="1439">
        <v>525</v>
      </c>
      <c r="T14" s="1439">
        <v>524</v>
      </c>
      <c r="U14" s="1439">
        <v>470</v>
      </c>
      <c r="V14" s="1440">
        <v>610</v>
      </c>
    </row>
    <row r="15" spans="1:22" x14ac:dyDescent="0.3">
      <c r="A15" s="1441" t="s">
        <v>429</v>
      </c>
      <c r="B15" s="1442">
        <v>25</v>
      </c>
      <c r="C15" s="1442">
        <v>30</v>
      </c>
      <c r="D15" s="1442">
        <v>32</v>
      </c>
      <c r="E15" s="1442">
        <v>33</v>
      </c>
      <c r="F15" s="1442">
        <v>39</v>
      </c>
      <c r="G15" s="1442">
        <v>42</v>
      </c>
      <c r="H15" s="1442">
        <v>52</v>
      </c>
      <c r="I15" s="1442">
        <v>55</v>
      </c>
      <c r="J15" s="1439">
        <v>42</v>
      </c>
      <c r="K15" s="1439">
        <v>39</v>
      </c>
      <c r="L15" s="1439">
        <v>34</v>
      </c>
      <c r="M15" s="1439">
        <v>28</v>
      </c>
      <c r="N15" s="1439">
        <v>41</v>
      </c>
      <c r="O15" s="1439">
        <v>42</v>
      </c>
      <c r="P15" s="1439">
        <v>41</v>
      </c>
      <c r="Q15" s="1439">
        <v>38</v>
      </c>
      <c r="R15" s="1439">
        <v>49</v>
      </c>
      <c r="S15" s="1439">
        <v>49</v>
      </c>
      <c r="T15" s="1439">
        <v>48</v>
      </c>
      <c r="U15" s="1439">
        <v>43</v>
      </c>
      <c r="V15" s="1440">
        <v>67</v>
      </c>
    </row>
    <row r="16" spans="1:22" ht="15" thickBot="1" x14ac:dyDescent="0.35">
      <c r="A16" s="1443" t="s">
        <v>197</v>
      </c>
      <c r="B16" s="1444">
        <v>2999</v>
      </c>
      <c r="C16" s="1444">
        <v>3215</v>
      </c>
      <c r="D16" s="1444">
        <v>3700</v>
      </c>
      <c r="E16" s="1444">
        <v>3675</v>
      </c>
      <c r="F16" s="1444">
        <v>4528</v>
      </c>
      <c r="G16" s="1444">
        <v>4532</v>
      </c>
      <c r="H16" s="1444">
        <v>4933</v>
      </c>
      <c r="I16" s="1444">
        <v>4643</v>
      </c>
      <c r="J16" s="1445">
        <v>5043</v>
      </c>
      <c r="K16" s="1445">
        <v>4785</v>
      </c>
      <c r="L16" s="1445">
        <v>4370</v>
      </c>
      <c r="M16" s="1445">
        <v>3839</v>
      </c>
      <c r="N16" s="1445">
        <v>4790</v>
      </c>
      <c r="O16" s="1445">
        <v>4711</v>
      </c>
      <c r="P16" s="1445">
        <v>4469</v>
      </c>
      <c r="Q16" s="1445">
        <v>4121</v>
      </c>
      <c r="R16" s="1445">
        <v>4879</v>
      </c>
      <c r="S16" s="1445">
        <v>4888</v>
      </c>
      <c r="T16" s="1445">
        <v>4985</v>
      </c>
      <c r="U16" s="1445">
        <v>4542</v>
      </c>
      <c r="V16" s="1446">
        <v>5552</v>
      </c>
    </row>
    <row r="20" spans="1:17" s="961" customFormat="1" ht="13.8" x14ac:dyDescent="0.3">
      <c r="A20" s="961" t="s">
        <v>793</v>
      </c>
      <c r="O20" s="678"/>
      <c r="P20" s="678"/>
      <c r="Q20" s="678"/>
    </row>
    <row r="21" spans="1:17" s="961" customFormat="1" ht="13.8" x14ac:dyDescent="0.3">
      <c r="A21" s="961" t="s">
        <v>794</v>
      </c>
      <c r="O21" s="678"/>
      <c r="P21" s="678"/>
      <c r="Q21" s="678"/>
    </row>
    <row r="22" spans="1:17" s="961" customFormat="1" ht="13.8" x14ac:dyDescent="0.3">
      <c r="A22" s="961" t="s">
        <v>795</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55D1-924B-4C75-961F-BE6E478BFE47}">
  <dimension ref="A1:V13"/>
  <sheetViews>
    <sheetView workbookViewId="0"/>
  </sheetViews>
  <sheetFormatPr defaultRowHeight="14.4" x14ac:dyDescent="0.3"/>
  <cols>
    <col min="1" max="1" width="10.21875" style="30" bestFit="1"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6384" width="8.88671875" style="30"/>
  </cols>
  <sheetData>
    <row r="1" spans="1:22" x14ac:dyDescent="0.3">
      <c r="A1" s="113" t="s">
        <v>864</v>
      </c>
    </row>
    <row r="2" spans="1:22" ht="15" thickBot="1" x14ac:dyDescent="0.35"/>
    <row r="3" spans="1:22" ht="24.6" x14ac:dyDescent="0.3">
      <c r="A3" s="1447"/>
      <c r="B3" s="1448" t="s">
        <v>165</v>
      </c>
      <c r="C3" s="1448" t="s">
        <v>166</v>
      </c>
      <c r="D3" s="1448" t="s">
        <v>167</v>
      </c>
      <c r="E3" s="1448" t="s">
        <v>168</v>
      </c>
      <c r="F3" s="1448" t="s">
        <v>169</v>
      </c>
      <c r="G3" s="1448" t="s">
        <v>170</v>
      </c>
      <c r="H3" s="1448" t="s">
        <v>171</v>
      </c>
      <c r="I3" s="1448" t="s">
        <v>172</v>
      </c>
      <c r="J3" s="1449" t="s">
        <v>340</v>
      </c>
      <c r="K3" s="1449" t="s">
        <v>341</v>
      </c>
      <c r="L3" s="1449" t="s">
        <v>342</v>
      </c>
      <c r="M3" s="1449" t="s">
        <v>343</v>
      </c>
      <c r="N3" s="1449" t="s">
        <v>344</v>
      </c>
      <c r="O3" s="1449" t="s">
        <v>345</v>
      </c>
      <c r="P3" s="1449" t="s">
        <v>346</v>
      </c>
      <c r="Q3" s="1449" t="s">
        <v>431</v>
      </c>
      <c r="R3" s="1449" t="s">
        <v>432</v>
      </c>
      <c r="S3" s="1449" t="s">
        <v>858</v>
      </c>
      <c r="T3" s="1449" t="s">
        <v>859</v>
      </c>
      <c r="U3" s="1449" t="s">
        <v>860</v>
      </c>
      <c r="V3" s="1450" t="s">
        <v>861</v>
      </c>
    </row>
    <row r="4" spans="1:22" x14ac:dyDescent="0.3">
      <c r="A4" s="1451" t="s">
        <v>797</v>
      </c>
      <c r="B4" s="1452">
        <v>1763</v>
      </c>
      <c r="C4" s="1452">
        <v>1908</v>
      </c>
      <c r="D4" s="1452">
        <v>2224</v>
      </c>
      <c r="E4" s="1452">
        <v>2198</v>
      </c>
      <c r="F4" s="1452">
        <v>2555</v>
      </c>
      <c r="G4" s="1452">
        <v>2496</v>
      </c>
      <c r="H4" s="1452">
        <v>2755</v>
      </c>
      <c r="I4" s="1452">
        <v>2556</v>
      </c>
      <c r="J4" s="1453">
        <v>2721</v>
      </c>
      <c r="K4" s="1453">
        <v>2582</v>
      </c>
      <c r="L4" s="1453">
        <v>2347</v>
      </c>
      <c r="M4" s="1453">
        <v>2083</v>
      </c>
      <c r="N4" s="1453">
        <v>2579</v>
      </c>
      <c r="O4" s="1453">
        <v>2530</v>
      </c>
      <c r="P4" s="1453">
        <v>2429</v>
      </c>
      <c r="Q4" s="1453">
        <v>2324</v>
      </c>
      <c r="R4" s="1453">
        <v>2648</v>
      </c>
      <c r="S4" s="1453">
        <v>2673</v>
      </c>
      <c r="T4" s="1453">
        <v>2775</v>
      </c>
      <c r="U4" s="1453">
        <v>2535</v>
      </c>
      <c r="V4" s="1454">
        <v>3075</v>
      </c>
    </row>
    <row r="5" spans="1:22" x14ac:dyDescent="0.3">
      <c r="A5" s="1451" t="s">
        <v>798</v>
      </c>
      <c r="B5" s="1452">
        <v>1211</v>
      </c>
      <c r="C5" s="1452">
        <v>1277</v>
      </c>
      <c r="D5" s="1452">
        <v>1444</v>
      </c>
      <c r="E5" s="1452">
        <v>1444</v>
      </c>
      <c r="F5" s="1452">
        <v>1934</v>
      </c>
      <c r="G5" s="1452">
        <v>1994</v>
      </c>
      <c r="H5" s="1452">
        <v>2126</v>
      </c>
      <c r="I5" s="1452">
        <v>2032</v>
      </c>
      <c r="J5" s="1453">
        <v>2280</v>
      </c>
      <c r="K5" s="1453">
        <v>2164</v>
      </c>
      <c r="L5" s="1453">
        <v>1989</v>
      </c>
      <c r="M5" s="1453">
        <v>1728</v>
      </c>
      <c r="N5" s="1453">
        <v>2170</v>
      </c>
      <c r="O5" s="1453">
        <v>2139</v>
      </c>
      <c r="P5" s="1453">
        <v>1999</v>
      </c>
      <c r="Q5" s="1453">
        <v>1759</v>
      </c>
      <c r="R5" s="1453">
        <v>2182</v>
      </c>
      <c r="S5" s="1453">
        <v>2166</v>
      </c>
      <c r="T5" s="1453">
        <v>2162</v>
      </c>
      <c r="U5" s="1453">
        <v>1964</v>
      </c>
      <c r="V5" s="1454">
        <v>2410</v>
      </c>
    </row>
    <row r="6" spans="1:22" x14ac:dyDescent="0.3">
      <c r="A6" s="1273" t="s">
        <v>429</v>
      </c>
      <c r="B6" s="1274">
        <v>25</v>
      </c>
      <c r="C6" s="1274">
        <v>25</v>
      </c>
      <c r="D6" s="1274">
        <v>25</v>
      </c>
      <c r="E6" s="1274">
        <v>25</v>
      </c>
      <c r="F6" s="1274">
        <v>25</v>
      </c>
      <c r="G6" s="1274">
        <v>25</v>
      </c>
      <c r="H6" s="1274">
        <v>25</v>
      </c>
      <c r="I6" s="1274">
        <v>25</v>
      </c>
      <c r="J6" s="1274">
        <v>25</v>
      </c>
      <c r="K6" s="1274">
        <v>25</v>
      </c>
      <c r="L6" s="1274">
        <v>25</v>
      </c>
      <c r="M6" s="1274">
        <v>25</v>
      </c>
      <c r="N6" s="1274">
        <v>25</v>
      </c>
      <c r="O6" s="1274">
        <v>25</v>
      </c>
      <c r="P6" s="1274">
        <v>25</v>
      </c>
      <c r="Q6" s="1274">
        <v>25</v>
      </c>
      <c r="R6" s="1274">
        <v>25</v>
      </c>
      <c r="S6" s="1274">
        <v>25</v>
      </c>
      <c r="T6" s="1274">
        <v>25</v>
      </c>
      <c r="U6" s="1274">
        <v>25</v>
      </c>
      <c r="V6" s="1275">
        <v>25</v>
      </c>
    </row>
    <row r="7" spans="1:22" ht="15" thickBot="1" x14ac:dyDescent="0.35">
      <c r="A7" s="1455" t="s">
        <v>197</v>
      </c>
      <c r="B7" s="1456">
        <v>2999</v>
      </c>
      <c r="C7" s="1456">
        <v>3215</v>
      </c>
      <c r="D7" s="1456">
        <v>3700</v>
      </c>
      <c r="E7" s="1456">
        <v>3675</v>
      </c>
      <c r="F7" s="1456">
        <v>4528</v>
      </c>
      <c r="G7" s="1456">
        <v>4532</v>
      </c>
      <c r="H7" s="1456">
        <v>4933</v>
      </c>
      <c r="I7" s="1456">
        <v>4643</v>
      </c>
      <c r="J7" s="1457">
        <v>5043</v>
      </c>
      <c r="K7" s="1457">
        <v>4785</v>
      </c>
      <c r="L7" s="1457">
        <v>4370</v>
      </c>
      <c r="M7" s="1457">
        <v>3839</v>
      </c>
      <c r="N7" s="1457">
        <v>4790</v>
      </c>
      <c r="O7" s="1457">
        <v>4711</v>
      </c>
      <c r="P7" s="1457">
        <v>4469</v>
      </c>
      <c r="Q7" s="1457">
        <v>4121</v>
      </c>
      <c r="R7" s="1457">
        <v>4879</v>
      </c>
      <c r="S7" s="1457">
        <v>4888</v>
      </c>
      <c r="T7" s="1457">
        <v>4985</v>
      </c>
      <c r="U7" s="1457">
        <v>4542</v>
      </c>
      <c r="V7" s="1458">
        <v>5552</v>
      </c>
    </row>
    <row r="11" spans="1:22" s="961" customFormat="1" ht="13.8" x14ac:dyDescent="0.3">
      <c r="A11" s="961" t="s">
        <v>793</v>
      </c>
      <c r="O11" s="678"/>
      <c r="P11" s="678"/>
      <c r="Q11" s="678"/>
    </row>
    <row r="12" spans="1:22" s="961" customFormat="1" ht="13.8" x14ac:dyDescent="0.3">
      <c r="A12" s="961" t="s">
        <v>794</v>
      </c>
      <c r="O12" s="678"/>
      <c r="P12" s="678"/>
      <c r="Q12" s="678"/>
    </row>
    <row r="13" spans="1:22" s="961" customFormat="1" ht="13.8" x14ac:dyDescent="0.3">
      <c r="A13" s="961" t="s">
        <v>795</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8AEF-9913-4314-94CE-0BCAD5103ABA}">
  <dimension ref="A1:V12"/>
  <sheetViews>
    <sheetView workbookViewId="0"/>
  </sheetViews>
  <sheetFormatPr defaultRowHeight="14.4" x14ac:dyDescent="0.3"/>
  <cols>
    <col min="1" max="1" width="21.441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10" width="10.88671875" style="30" customWidth="1"/>
    <col min="11" max="11" width="10.44140625" style="30" customWidth="1"/>
    <col min="12" max="12" width="10.6640625" style="30" customWidth="1"/>
    <col min="13" max="13" width="8.88671875" style="30"/>
    <col min="14" max="14" width="11" style="30" customWidth="1"/>
    <col min="15" max="15" width="10.33203125" style="30" customWidth="1"/>
    <col min="16" max="16" width="9.6640625" style="30" customWidth="1"/>
    <col min="17" max="17" width="8.88671875" style="30"/>
    <col min="18" max="18" width="9.5546875" style="30" customWidth="1"/>
    <col min="19" max="19" width="9.77734375" style="30" customWidth="1"/>
    <col min="20" max="20" width="9.88671875" style="30" customWidth="1"/>
    <col min="21" max="21" width="9.33203125" style="30" customWidth="1"/>
    <col min="22" max="22" width="9.88671875" style="30" customWidth="1"/>
    <col min="23" max="16384" width="8.88671875" style="30"/>
  </cols>
  <sheetData>
    <row r="1" spans="1:22" x14ac:dyDescent="0.3">
      <c r="A1" s="113" t="s">
        <v>865</v>
      </c>
    </row>
    <row r="2" spans="1:22" ht="15" thickBot="1" x14ac:dyDescent="0.35"/>
    <row r="3" spans="1:22" s="1036" customFormat="1" ht="24" x14ac:dyDescent="0.3">
      <c r="A3" s="1459"/>
      <c r="B3" s="1460" t="s">
        <v>165</v>
      </c>
      <c r="C3" s="1460" t="s">
        <v>166</v>
      </c>
      <c r="D3" s="1460" t="s">
        <v>167</v>
      </c>
      <c r="E3" s="1460" t="s">
        <v>168</v>
      </c>
      <c r="F3" s="1460" t="s">
        <v>169</v>
      </c>
      <c r="G3" s="1460" t="s">
        <v>170</v>
      </c>
      <c r="H3" s="1460" t="s">
        <v>171</v>
      </c>
      <c r="I3" s="1460" t="s">
        <v>172</v>
      </c>
      <c r="J3" s="1461" t="s">
        <v>340</v>
      </c>
      <c r="K3" s="1461" t="s">
        <v>341</v>
      </c>
      <c r="L3" s="1461" t="s">
        <v>342</v>
      </c>
      <c r="M3" s="1461" t="s">
        <v>343</v>
      </c>
      <c r="N3" s="1461" t="s">
        <v>344</v>
      </c>
      <c r="O3" s="1461" t="s">
        <v>345</v>
      </c>
      <c r="P3" s="1461" t="s">
        <v>346</v>
      </c>
      <c r="Q3" s="1461" t="s">
        <v>431</v>
      </c>
      <c r="R3" s="1461" t="s">
        <v>432</v>
      </c>
      <c r="S3" s="1461" t="s">
        <v>858</v>
      </c>
      <c r="T3" s="1461" t="s">
        <v>859</v>
      </c>
      <c r="U3" s="1461" t="s">
        <v>860</v>
      </c>
      <c r="V3" s="1462" t="s">
        <v>861</v>
      </c>
    </row>
    <row r="4" spans="1:22" x14ac:dyDescent="0.3">
      <c r="A4" s="1463" t="s">
        <v>644</v>
      </c>
      <c r="B4" s="1464">
        <v>478</v>
      </c>
      <c r="C4" s="1464">
        <v>522</v>
      </c>
      <c r="D4" s="1464">
        <v>601</v>
      </c>
      <c r="E4" s="1464">
        <v>579</v>
      </c>
      <c r="F4" s="1464">
        <v>645</v>
      </c>
      <c r="G4" s="1464">
        <v>631</v>
      </c>
      <c r="H4" s="1464">
        <v>727</v>
      </c>
      <c r="I4" s="1464">
        <v>684</v>
      </c>
      <c r="J4" s="1465">
        <v>218</v>
      </c>
      <c r="K4" s="1465">
        <v>223</v>
      </c>
      <c r="L4" s="1465">
        <v>210</v>
      </c>
      <c r="M4" s="1465">
        <v>192</v>
      </c>
      <c r="N4" s="1465">
        <v>231</v>
      </c>
      <c r="O4" s="1465">
        <v>229</v>
      </c>
      <c r="P4" s="1465">
        <v>218</v>
      </c>
      <c r="Q4" s="1465">
        <v>191</v>
      </c>
      <c r="R4" s="1465">
        <v>231</v>
      </c>
      <c r="S4" s="1465">
        <v>234</v>
      </c>
      <c r="T4" s="1465">
        <v>218</v>
      </c>
      <c r="U4" s="1465">
        <v>193</v>
      </c>
      <c r="V4" s="1466">
        <v>229</v>
      </c>
    </row>
    <row r="5" spans="1:22" x14ac:dyDescent="0.3">
      <c r="A5" s="1467" t="s">
        <v>643</v>
      </c>
      <c r="B5" s="1468">
        <v>2521</v>
      </c>
      <c r="C5" s="1468">
        <v>2693</v>
      </c>
      <c r="D5" s="1468">
        <v>3099</v>
      </c>
      <c r="E5" s="1468">
        <v>3096</v>
      </c>
      <c r="F5" s="1468">
        <v>3883</v>
      </c>
      <c r="G5" s="1468">
        <v>3901</v>
      </c>
      <c r="H5" s="1468">
        <v>4206</v>
      </c>
      <c r="I5" s="1468">
        <v>3959</v>
      </c>
      <c r="J5" s="1465">
        <v>4825</v>
      </c>
      <c r="K5" s="1465">
        <v>4562</v>
      </c>
      <c r="L5" s="1465">
        <v>4160</v>
      </c>
      <c r="M5" s="1465">
        <v>3647</v>
      </c>
      <c r="N5" s="1465">
        <v>4559</v>
      </c>
      <c r="O5" s="1465">
        <v>4482</v>
      </c>
      <c r="P5" s="1465">
        <v>4251</v>
      </c>
      <c r="Q5" s="1465">
        <v>3930</v>
      </c>
      <c r="R5" s="1465">
        <v>4648</v>
      </c>
      <c r="S5" s="1465">
        <v>4654</v>
      </c>
      <c r="T5" s="1465">
        <v>4767</v>
      </c>
      <c r="U5" s="1465">
        <v>4349</v>
      </c>
      <c r="V5" s="1466">
        <v>5323</v>
      </c>
    </row>
    <row r="6" spans="1:22" ht="15" thickBot="1" x14ac:dyDescent="0.35">
      <c r="A6" s="1469" t="s">
        <v>5</v>
      </c>
      <c r="B6" s="1470">
        <v>2999</v>
      </c>
      <c r="C6" s="1470">
        <v>3215</v>
      </c>
      <c r="D6" s="1470">
        <v>3700</v>
      </c>
      <c r="E6" s="1470">
        <v>3675</v>
      </c>
      <c r="F6" s="1470">
        <v>4528</v>
      </c>
      <c r="G6" s="1470">
        <v>4532</v>
      </c>
      <c r="H6" s="1470">
        <v>4933</v>
      </c>
      <c r="I6" s="1470">
        <v>4643</v>
      </c>
      <c r="J6" s="1471">
        <v>5043</v>
      </c>
      <c r="K6" s="1471">
        <v>4785</v>
      </c>
      <c r="L6" s="1471">
        <v>4370</v>
      </c>
      <c r="M6" s="1471">
        <v>3839</v>
      </c>
      <c r="N6" s="1471">
        <v>4790</v>
      </c>
      <c r="O6" s="1471">
        <v>4711</v>
      </c>
      <c r="P6" s="1471">
        <v>4469</v>
      </c>
      <c r="Q6" s="1471">
        <v>4121</v>
      </c>
      <c r="R6" s="1471">
        <v>4879</v>
      </c>
      <c r="S6" s="1471">
        <v>4888</v>
      </c>
      <c r="T6" s="1471">
        <v>4985</v>
      </c>
      <c r="U6" s="1471">
        <v>4542</v>
      </c>
      <c r="V6" s="1472">
        <v>5552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7B2D-692F-4510-903F-B9A18F71A0EC}">
  <dimension ref="A1:V12"/>
  <sheetViews>
    <sheetView workbookViewId="0"/>
  </sheetViews>
  <sheetFormatPr defaultRowHeight="14.4" x14ac:dyDescent="0.3"/>
  <cols>
    <col min="1" max="1" width="8.66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44140625" style="30" customWidth="1"/>
    <col min="11" max="11" width="10" style="30" customWidth="1"/>
    <col min="12" max="12" width="10.21875" style="30" customWidth="1"/>
    <col min="13" max="13" width="8.88671875" style="30"/>
    <col min="14" max="14" width="10.21875" style="30" customWidth="1"/>
    <col min="15" max="15" width="10.88671875" style="30" customWidth="1"/>
    <col min="16" max="16" width="10.77734375" style="30" customWidth="1"/>
    <col min="17" max="17" width="8.88671875" style="30"/>
    <col min="18" max="18" width="10.44140625" style="30" customWidth="1"/>
    <col min="19" max="19" width="10" style="30" customWidth="1"/>
    <col min="20" max="20" width="9.77734375" style="30" customWidth="1"/>
    <col min="21" max="21" width="8.88671875" style="30"/>
    <col min="22" max="22" width="10" style="30" customWidth="1"/>
    <col min="23" max="16384" width="8.88671875" style="30"/>
  </cols>
  <sheetData>
    <row r="1" spans="1:22" x14ac:dyDescent="0.3">
      <c r="A1" s="113" t="s">
        <v>866</v>
      </c>
    </row>
    <row r="3" spans="1:22" s="1036" customFormat="1" ht="24" x14ac:dyDescent="0.3">
      <c r="A3" s="1473"/>
      <c r="B3" s="1474" t="s">
        <v>165</v>
      </c>
      <c r="C3" s="1474" t="s">
        <v>166</v>
      </c>
      <c r="D3" s="1474" t="s">
        <v>167</v>
      </c>
      <c r="E3" s="1474" t="s">
        <v>168</v>
      </c>
      <c r="F3" s="1474" t="s">
        <v>169</v>
      </c>
      <c r="G3" s="1474" t="s">
        <v>170</v>
      </c>
      <c r="H3" s="1474" t="s">
        <v>171</v>
      </c>
      <c r="I3" s="1474" t="s">
        <v>172</v>
      </c>
      <c r="J3" s="1475" t="s">
        <v>340</v>
      </c>
      <c r="K3" s="1475" t="s">
        <v>341</v>
      </c>
      <c r="L3" s="1475" t="s">
        <v>342</v>
      </c>
      <c r="M3" s="1475" t="s">
        <v>343</v>
      </c>
      <c r="N3" s="1475" t="s">
        <v>344</v>
      </c>
      <c r="O3" s="1475" t="s">
        <v>345</v>
      </c>
      <c r="P3" s="1475" t="s">
        <v>346</v>
      </c>
      <c r="Q3" s="1475" t="s">
        <v>431</v>
      </c>
      <c r="R3" s="1475" t="s">
        <v>432</v>
      </c>
      <c r="S3" s="1475" t="s">
        <v>858</v>
      </c>
      <c r="T3" s="1475" t="s">
        <v>859</v>
      </c>
      <c r="U3" s="1475" t="s">
        <v>860</v>
      </c>
      <c r="V3" s="1475" t="s">
        <v>861</v>
      </c>
    </row>
    <row r="4" spans="1:22" ht="16.95" customHeight="1" x14ac:dyDescent="0.3">
      <c r="A4" s="1476" t="s">
        <v>31</v>
      </c>
      <c r="B4" s="1477">
        <v>811</v>
      </c>
      <c r="C4" s="1477">
        <v>938</v>
      </c>
      <c r="D4" s="1477">
        <v>1072</v>
      </c>
      <c r="E4" s="1477">
        <v>1132</v>
      </c>
      <c r="F4" s="1477">
        <v>1166</v>
      </c>
      <c r="G4" s="1477">
        <v>1168</v>
      </c>
      <c r="H4" s="1477">
        <v>1381</v>
      </c>
      <c r="I4" s="1477">
        <v>1312</v>
      </c>
      <c r="J4" s="1478">
        <v>1282</v>
      </c>
      <c r="K4" s="1478">
        <v>1197</v>
      </c>
      <c r="L4" s="1478">
        <v>1087</v>
      </c>
      <c r="M4" s="1478">
        <v>1008</v>
      </c>
      <c r="N4" s="1478">
        <v>1274</v>
      </c>
      <c r="O4" s="1478">
        <v>1320</v>
      </c>
      <c r="P4" s="1478">
        <v>1361</v>
      </c>
      <c r="Q4" s="1478">
        <v>1406</v>
      </c>
      <c r="R4" s="1478">
        <v>1486</v>
      </c>
      <c r="S4" s="1478">
        <v>1513</v>
      </c>
      <c r="T4" s="1478">
        <v>1617</v>
      </c>
      <c r="U4" s="1478">
        <v>1564</v>
      </c>
      <c r="V4" s="1478">
        <v>1675</v>
      </c>
    </row>
    <row r="5" spans="1:22" ht="16.95" customHeight="1" x14ac:dyDescent="0.3">
      <c r="A5" s="1479" t="s">
        <v>30</v>
      </c>
      <c r="B5" s="1480">
        <v>2188</v>
      </c>
      <c r="C5" s="1480">
        <v>2277</v>
      </c>
      <c r="D5" s="1480">
        <v>2628</v>
      </c>
      <c r="E5" s="1480">
        <v>2543</v>
      </c>
      <c r="F5" s="1480">
        <v>3362</v>
      </c>
      <c r="G5" s="1480">
        <v>3364</v>
      </c>
      <c r="H5" s="1480">
        <v>3552</v>
      </c>
      <c r="I5" s="1480">
        <v>3331</v>
      </c>
      <c r="J5" s="1478">
        <v>3761</v>
      </c>
      <c r="K5" s="1478">
        <v>3588</v>
      </c>
      <c r="L5" s="1478">
        <v>3283</v>
      </c>
      <c r="M5" s="1478">
        <v>2831</v>
      </c>
      <c r="N5" s="1478">
        <v>3516</v>
      </c>
      <c r="O5" s="1478">
        <v>3391</v>
      </c>
      <c r="P5" s="1478">
        <v>3108</v>
      </c>
      <c r="Q5" s="1478">
        <v>2715</v>
      </c>
      <c r="R5" s="1478">
        <v>3393</v>
      </c>
      <c r="S5" s="1478">
        <v>3375</v>
      </c>
      <c r="T5" s="1478">
        <v>3368</v>
      </c>
      <c r="U5" s="1478">
        <v>2978</v>
      </c>
      <c r="V5" s="1478">
        <v>3877</v>
      </c>
    </row>
    <row r="6" spans="1:22" ht="16.95" customHeight="1" x14ac:dyDescent="0.3">
      <c r="A6" s="1481" t="s">
        <v>5</v>
      </c>
      <c r="B6" s="1482">
        <v>2999</v>
      </c>
      <c r="C6" s="1482">
        <v>3215</v>
      </c>
      <c r="D6" s="1482">
        <v>3700</v>
      </c>
      <c r="E6" s="1482">
        <v>3675</v>
      </c>
      <c r="F6" s="1482">
        <v>4528</v>
      </c>
      <c r="G6" s="1482">
        <v>4532</v>
      </c>
      <c r="H6" s="1482">
        <v>4933</v>
      </c>
      <c r="I6" s="1482">
        <v>4643</v>
      </c>
      <c r="J6" s="1478">
        <v>5043</v>
      </c>
      <c r="K6" s="1478">
        <v>4785</v>
      </c>
      <c r="L6" s="1478">
        <v>4370</v>
      </c>
      <c r="M6" s="1478">
        <v>3839</v>
      </c>
      <c r="N6" s="1478">
        <v>4790</v>
      </c>
      <c r="O6" s="1478">
        <v>4711</v>
      </c>
      <c r="P6" s="1478">
        <v>4469</v>
      </c>
      <c r="Q6" s="1478">
        <v>4121</v>
      </c>
      <c r="R6" s="1478">
        <v>4879</v>
      </c>
      <c r="S6" s="1478">
        <v>4888</v>
      </c>
      <c r="T6" s="1478">
        <v>4985</v>
      </c>
      <c r="U6" s="1478">
        <v>4542</v>
      </c>
      <c r="V6" s="1478">
        <v>5552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899B6-FAF8-4B0D-99FD-E4ACD903E987}">
  <dimension ref="A1:V26"/>
  <sheetViews>
    <sheetView workbookViewId="0"/>
  </sheetViews>
  <sheetFormatPr defaultRowHeight="14.4" x14ac:dyDescent="0.3"/>
  <cols>
    <col min="1" max="1" width="13.2187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9.88671875" style="30" customWidth="1"/>
    <col min="11" max="11" width="10.109375" style="30" customWidth="1"/>
    <col min="12" max="12" width="10.6640625" style="30" customWidth="1"/>
    <col min="13" max="13" width="8.88671875" style="30"/>
    <col min="14" max="14" width="10.21875" style="30" customWidth="1"/>
    <col min="15" max="15" width="10.5546875" style="30" customWidth="1"/>
    <col min="16" max="16" width="10" style="30" customWidth="1"/>
    <col min="17" max="17" width="8.88671875" style="30"/>
    <col min="18" max="18" width="10.33203125" style="30" customWidth="1"/>
    <col min="19" max="19" width="10" style="30" customWidth="1"/>
    <col min="20" max="20" width="10.88671875" style="30" customWidth="1"/>
    <col min="21" max="21" width="8.88671875" style="30"/>
    <col min="22" max="22" width="10.44140625" style="30" customWidth="1"/>
    <col min="23" max="16384" width="8.88671875" style="30"/>
  </cols>
  <sheetData>
    <row r="1" spans="1:22" x14ac:dyDescent="0.3">
      <c r="A1" s="113" t="s">
        <v>867</v>
      </c>
    </row>
    <row r="3" spans="1:22" s="1036" customFormat="1" ht="24" x14ac:dyDescent="0.3">
      <c r="A3" s="1483"/>
      <c r="B3" s="1484" t="s">
        <v>165</v>
      </c>
      <c r="C3" s="1484" t="s">
        <v>166</v>
      </c>
      <c r="D3" s="1484" t="s">
        <v>167</v>
      </c>
      <c r="E3" s="1484" t="s">
        <v>168</v>
      </c>
      <c r="F3" s="1484" t="s">
        <v>169</v>
      </c>
      <c r="G3" s="1484" t="s">
        <v>170</v>
      </c>
      <c r="H3" s="1484" t="s">
        <v>171</v>
      </c>
      <c r="I3" s="1484" t="s">
        <v>172</v>
      </c>
      <c r="J3" s="1485" t="s">
        <v>340</v>
      </c>
      <c r="K3" s="1485" t="s">
        <v>341</v>
      </c>
      <c r="L3" s="1485" t="s">
        <v>342</v>
      </c>
      <c r="M3" s="1485" t="s">
        <v>343</v>
      </c>
      <c r="N3" s="1485" t="s">
        <v>344</v>
      </c>
      <c r="O3" s="1485" t="s">
        <v>345</v>
      </c>
      <c r="P3" s="1485" t="s">
        <v>346</v>
      </c>
      <c r="Q3" s="1485" t="s">
        <v>431</v>
      </c>
      <c r="R3" s="1485" t="s">
        <v>432</v>
      </c>
      <c r="S3" s="1485" t="s">
        <v>858</v>
      </c>
      <c r="T3" s="1485" t="s">
        <v>859</v>
      </c>
      <c r="U3" s="1485" t="s">
        <v>860</v>
      </c>
      <c r="V3" s="1485" t="s">
        <v>861</v>
      </c>
    </row>
    <row r="4" spans="1:22" x14ac:dyDescent="0.3">
      <c r="A4" s="1486" t="s">
        <v>802</v>
      </c>
      <c r="B4" s="1487">
        <v>669</v>
      </c>
      <c r="C4" s="1487">
        <v>736</v>
      </c>
      <c r="D4" s="1487">
        <v>858</v>
      </c>
      <c r="E4" s="1487">
        <v>849</v>
      </c>
      <c r="F4" s="1487">
        <v>984</v>
      </c>
      <c r="G4" s="1487">
        <v>956</v>
      </c>
      <c r="H4" s="1487">
        <v>1108</v>
      </c>
      <c r="I4" s="1487">
        <v>1037</v>
      </c>
      <c r="J4" s="1488">
        <v>1058</v>
      </c>
      <c r="K4" s="1488">
        <v>991</v>
      </c>
      <c r="L4" s="1488">
        <v>927</v>
      </c>
      <c r="M4" s="1488">
        <v>818</v>
      </c>
      <c r="N4" s="1488">
        <v>1011</v>
      </c>
      <c r="O4" s="1488">
        <v>995</v>
      </c>
      <c r="P4" s="1488">
        <v>946</v>
      </c>
      <c r="Q4" s="1488">
        <v>900</v>
      </c>
      <c r="R4" s="1488">
        <v>1073</v>
      </c>
      <c r="S4" s="1488">
        <v>1073</v>
      </c>
      <c r="T4" s="1488">
        <v>1086</v>
      </c>
      <c r="U4" s="1488">
        <v>991</v>
      </c>
      <c r="V4" s="1488">
        <v>1172</v>
      </c>
    </row>
    <row r="5" spans="1:22" ht="16.95" customHeight="1" x14ac:dyDescent="0.3">
      <c r="A5" s="1489" t="s">
        <v>803</v>
      </c>
      <c r="B5" s="1490">
        <v>673</v>
      </c>
      <c r="C5" s="1490">
        <v>725</v>
      </c>
      <c r="D5" s="1490">
        <v>871</v>
      </c>
      <c r="E5" s="1490">
        <v>871</v>
      </c>
      <c r="F5" s="1490">
        <v>1056</v>
      </c>
      <c r="G5" s="1490">
        <v>1078</v>
      </c>
      <c r="H5" s="1490">
        <v>1182</v>
      </c>
      <c r="I5" s="1490">
        <v>1106</v>
      </c>
      <c r="J5" s="1488">
        <v>1241</v>
      </c>
      <c r="K5" s="1488">
        <v>1173</v>
      </c>
      <c r="L5" s="1488">
        <v>1074</v>
      </c>
      <c r="M5" s="1488">
        <v>940</v>
      </c>
      <c r="N5" s="1488">
        <v>1192</v>
      </c>
      <c r="O5" s="1488">
        <v>1191</v>
      </c>
      <c r="P5" s="1488">
        <v>1137</v>
      </c>
      <c r="Q5" s="1488">
        <v>1054</v>
      </c>
      <c r="R5" s="1488">
        <v>1198</v>
      </c>
      <c r="S5" s="1488">
        <v>1189</v>
      </c>
      <c r="T5" s="1488">
        <v>1221</v>
      </c>
      <c r="U5" s="1488">
        <v>1098</v>
      </c>
      <c r="V5" s="1488">
        <v>1312</v>
      </c>
    </row>
    <row r="6" spans="1:22" ht="16.95" customHeight="1" x14ac:dyDescent="0.3">
      <c r="A6" s="1489" t="s">
        <v>804</v>
      </c>
      <c r="B6" s="1490">
        <v>650</v>
      </c>
      <c r="C6" s="1490">
        <v>705</v>
      </c>
      <c r="D6" s="1490">
        <v>847</v>
      </c>
      <c r="E6" s="1490">
        <v>817</v>
      </c>
      <c r="F6" s="1490">
        <v>1024</v>
      </c>
      <c r="G6" s="1490">
        <v>1032</v>
      </c>
      <c r="H6" s="1490">
        <v>1112</v>
      </c>
      <c r="I6" s="1490">
        <v>1052</v>
      </c>
      <c r="J6" s="1488">
        <v>1153</v>
      </c>
      <c r="K6" s="1488">
        <v>1082</v>
      </c>
      <c r="L6" s="1488">
        <v>975</v>
      </c>
      <c r="M6" s="1488">
        <v>868</v>
      </c>
      <c r="N6" s="1488">
        <v>1090</v>
      </c>
      <c r="O6" s="1488">
        <v>1066</v>
      </c>
      <c r="P6" s="1488">
        <v>986</v>
      </c>
      <c r="Q6" s="1488">
        <v>883</v>
      </c>
      <c r="R6" s="1488">
        <v>1052</v>
      </c>
      <c r="S6" s="1488">
        <v>1063</v>
      </c>
      <c r="T6" s="1488">
        <v>1107</v>
      </c>
      <c r="U6" s="1488">
        <v>1002</v>
      </c>
      <c r="V6" s="1488">
        <v>1258</v>
      </c>
    </row>
    <row r="7" spans="1:22" ht="16.95" customHeight="1" x14ac:dyDescent="0.3">
      <c r="A7" s="1489" t="s">
        <v>805</v>
      </c>
      <c r="B7" s="1490">
        <v>610</v>
      </c>
      <c r="C7" s="1490">
        <v>637</v>
      </c>
      <c r="D7" s="1490">
        <v>709</v>
      </c>
      <c r="E7" s="1490">
        <v>712</v>
      </c>
      <c r="F7" s="1490">
        <v>917</v>
      </c>
      <c r="G7" s="1490">
        <v>914</v>
      </c>
      <c r="H7" s="1490">
        <v>960</v>
      </c>
      <c r="I7" s="1490">
        <v>908</v>
      </c>
      <c r="J7" s="1488">
        <v>1018</v>
      </c>
      <c r="K7" s="1488">
        <v>983</v>
      </c>
      <c r="L7" s="1488">
        <v>878</v>
      </c>
      <c r="M7" s="1488">
        <v>757</v>
      </c>
      <c r="N7" s="1488">
        <v>942</v>
      </c>
      <c r="O7" s="1488">
        <v>924</v>
      </c>
      <c r="P7" s="1488">
        <v>889</v>
      </c>
      <c r="Q7" s="1488">
        <v>827</v>
      </c>
      <c r="R7" s="1488">
        <v>987</v>
      </c>
      <c r="S7" s="1488">
        <v>969</v>
      </c>
      <c r="T7" s="1488">
        <v>978</v>
      </c>
      <c r="U7" s="1488">
        <v>886</v>
      </c>
      <c r="V7" s="1488">
        <v>1077</v>
      </c>
    </row>
    <row r="8" spans="1:22" x14ac:dyDescent="0.3">
      <c r="A8" s="1489" t="s">
        <v>806</v>
      </c>
      <c r="B8" s="1490">
        <v>372</v>
      </c>
      <c r="C8" s="1490">
        <v>382</v>
      </c>
      <c r="D8" s="1490">
        <v>383</v>
      </c>
      <c r="E8" s="1490">
        <v>393</v>
      </c>
      <c r="F8" s="1490">
        <v>508</v>
      </c>
      <c r="G8" s="1490">
        <v>510</v>
      </c>
      <c r="H8" s="1490">
        <v>519</v>
      </c>
      <c r="I8" s="1490">
        <v>485</v>
      </c>
      <c r="J8" s="1488">
        <v>531</v>
      </c>
      <c r="K8" s="1488">
        <v>517</v>
      </c>
      <c r="L8" s="1488">
        <v>482</v>
      </c>
      <c r="M8" s="1488">
        <v>428</v>
      </c>
      <c r="N8" s="1488">
        <v>514</v>
      </c>
      <c r="O8" s="1488">
        <v>493</v>
      </c>
      <c r="P8" s="1488">
        <v>470</v>
      </c>
      <c r="Q8" s="1488">
        <v>419</v>
      </c>
      <c r="R8" s="1488">
        <v>520</v>
      </c>
      <c r="S8" s="1488">
        <v>545</v>
      </c>
      <c r="T8" s="1488">
        <v>545</v>
      </c>
      <c r="U8" s="1488">
        <v>522</v>
      </c>
      <c r="V8" s="1488">
        <v>666</v>
      </c>
    </row>
    <row r="9" spans="1:22" ht="16.95" customHeight="1" x14ac:dyDescent="0.3">
      <c r="A9" s="1491" t="s">
        <v>5</v>
      </c>
      <c r="B9" s="1492">
        <v>2974</v>
      </c>
      <c r="C9" s="1492">
        <v>3185</v>
      </c>
      <c r="D9" s="1492">
        <v>3668</v>
      </c>
      <c r="E9" s="1492">
        <v>3642</v>
      </c>
      <c r="F9" s="1492">
        <v>4489</v>
      </c>
      <c r="G9" s="1492">
        <v>4490</v>
      </c>
      <c r="H9" s="1492">
        <v>4881</v>
      </c>
      <c r="I9" s="1492">
        <v>4588</v>
      </c>
      <c r="J9" s="1488">
        <v>5001</v>
      </c>
      <c r="K9" s="1488">
        <v>4746</v>
      </c>
      <c r="L9" s="1488">
        <v>4336</v>
      </c>
      <c r="M9" s="1488">
        <v>3811</v>
      </c>
      <c r="N9" s="1488">
        <v>4749</v>
      </c>
      <c r="O9" s="1488">
        <v>4669</v>
      </c>
      <c r="P9" s="1488">
        <v>4428</v>
      </c>
      <c r="Q9" s="1488">
        <v>4083</v>
      </c>
      <c r="R9" s="1488">
        <v>4830</v>
      </c>
      <c r="S9" s="1488">
        <v>4839</v>
      </c>
      <c r="T9" s="1488">
        <v>4937</v>
      </c>
      <c r="U9" s="1488">
        <v>4499</v>
      </c>
      <c r="V9" s="1488">
        <v>5485</v>
      </c>
    </row>
    <row r="14" spans="1:22" s="1036" customFormat="1" ht="24" x14ac:dyDescent="0.3">
      <c r="A14" s="1493"/>
      <c r="B14" s="1494" t="s">
        <v>165</v>
      </c>
      <c r="C14" s="1494" t="s">
        <v>166</v>
      </c>
      <c r="D14" s="1494" t="s">
        <v>167</v>
      </c>
      <c r="E14" s="1494" t="s">
        <v>168</v>
      </c>
      <c r="F14" s="1494" t="s">
        <v>169</v>
      </c>
      <c r="G14" s="1494" t="s">
        <v>170</v>
      </c>
      <c r="H14" s="1494" t="s">
        <v>171</v>
      </c>
      <c r="I14" s="1494" t="s">
        <v>172</v>
      </c>
      <c r="J14" s="1495" t="s">
        <v>340</v>
      </c>
      <c r="K14" s="1495" t="s">
        <v>341</v>
      </c>
      <c r="L14" s="1495" t="s">
        <v>342</v>
      </c>
      <c r="M14" s="1495" t="s">
        <v>343</v>
      </c>
      <c r="N14" s="1495" t="s">
        <v>344</v>
      </c>
      <c r="O14" s="1495" t="s">
        <v>345</v>
      </c>
      <c r="P14" s="1495" t="s">
        <v>346</v>
      </c>
      <c r="Q14" s="1495" t="s">
        <v>431</v>
      </c>
      <c r="R14" s="1495" t="s">
        <v>432</v>
      </c>
      <c r="S14" s="1495" t="s">
        <v>858</v>
      </c>
      <c r="T14" s="1495" t="s">
        <v>859</v>
      </c>
      <c r="U14" s="1495" t="s">
        <v>860</v>
      </c>
      <c r="V14" s="1485" t="s">
        <v>861</v>
      </c>
    </row>
    <row r="15" spans="1:22" x14ac:dyDescent="0.3">
      <c r="A15" s="1486" t="s">
        <v>802</v>
      </c>
      <c r="B15" s="1057">
        <f>B4/B9</f>
        <v>0.22494956287827841</v>
      </c>
      <c r="C15" s="1057">
        <f t="shared" ref="C15:V15" si="0">C4/C9</f>
        <v>0.23108320251177394</v>
      </c>
      <c r="D15" s="1057">
        <f t="shared" si="0"/>
        <v>0.23391494002181026</v>
      </c>
      <c r="E15" s="1057">
        <f t="shared" si="0"/>
        <v>0.23311367380560133</v>
      </c>
      <c r="F15" s="1057">
        <f t="shared" si="0"/>
        <v>0.21920249498774783</v>
      </c>
      <c r="G15" s="1057">
        <f t="shared" si="0"/>
        <v>0.21291759465478841</v>
      </c>
      <c r="H15" s="1057">
        <f t="shared" si="0"/>
        <v>0.22700266338864986</v>
      </c>
      <c r="I15" s="1057">
        <f t="shared" si="0"/>
        <v>0.22602441150828248</v>
      </c>
      <c r="J15" s="1057">
        <f t="shared" si="0"/>
        <v>0.21155768846230755</v>
      </c>
      <c r="K15" s="1057">
        <f t="shared" si="0"/>
        <v>0.20880741677201853</v>
      </c>
      <c r="L15" s="1057">
        <f t="shared" si="0"/>
        <v>0.21379151291512916</v>
      </c>
      <c r="M15" s="1057">
        <f t="shared" si="0"/>
        <v>0.21464182629231174</v>
      </c>
      <c r="N15" s="1057">
        <f t="shared" si="0"/>
        <v>0.21288692356285535</v>
      </c>
      <c r="O15" s="1057">
        <f t="shared" si="0"/>
        <v>0.21310773184836154</v>
      </c>
      <c r="P15" s="1057">
        <f t="shared" si="0"/>
        <v>0.21364046973803072</v>
      </c>
      <c r="Q15" s="1057">
        <f t="shared" si="0"/>
        <v>0.2204261572373255</v>
      </c>
      <c r="R15" s="1057">
        <f t="shared" si="0"/>
        <v>0.22215320910973085</v>
      </c>
      <c r="S15" s="1057">
        <f t="shared" si="0"/>
        <v>0.22174002893159744</v>
      </c>
      <c r="T15" s="1057">
        <f t="shared" si="0"/>
        <v>0.21997164269799474</v>
      </c>
      <c r="U15" s="1057">
        <f t="shared" si="0"/>
        <v>0.22027117137141586</v>
      </c>
      <c r="V15" s="1057">
        <f t="shared" si="0"/>
        <v>0.21367365542388331</v>
      </c>
    </row>
    <row r="16" spans="1:22" x14ac:dyDescent="0.3">
      <c r="A16" s="1489" t="s">
        <v>803</v>
      </c>
      <c r="B16" s="1057">
        <f>B5/B9</f>
        <v>0.22629455279085406</v>
      </c>
      <c r="C16" s="1057">
        <f t="shared" ref="C16:V16" si="1">C5/C9</f>
        <v>0.22762951334379905</v>
      </c>
      <c r="D16" s="1057">
        <f t="shared" si="1"/>
        <v>0.23745910577971646</v>
      </c>
      <c r="E16" s="1057">
        <f t="shared" si="1"/>
        <v>0.23915431081823174</v>
      </c>
      <c r="F16" s="1057">
        <f t="shared" si="1"/>
        <v>0.23524170193807084</v>
      </c>
      <c r="G16" s="1057">
        <f t="shared" si="1"/>
        <v>0.24008908685968819</v>
      </c>
      <c r="H16" s="1057">
        <f t="shared" si="1"/>
        <v>0.24216349108789181</v>
      </c>
      <c r="I16" s="1057">
        <f t="shared" si="1"/>
        <v>0.24106364428945073</v>
      </c>
      <c r="J16" s="1057">
        <f t="shared" si="1"/>
        <v>0.2481503699260148</v>
      </c>
      <c r="K16" s="1057">
        <f t="shared" si="1"/>
        <v>0.24715549936788875</v>
      </c>
      <c r="L16" s="1057">
        <f t="shared" si="1"/>
        <v>0.24769372693726938</v>
      </c>
      <c r="M16" s="1057">
        <f t="shared" si="1"/>
        <v>0.24665442141170296</v>
      </c>
      <c r="N16" s="1057">
        <f t="shared" si="1"/>
        <v>0.25100021057064648</v>
      </c>
      <c r="O16" s="1057">
        <f t="shared" si="1"/>
        <v>0.25508674234311418</v>
      </c>
      <c r="P16" s="1057">
        <f t="shared" si="1"/>
        <v>0.25677506775067749</v>
      </c>
      <c r="Q16" s="1057">
        <f t="shared" si="1"/>
        <v>0.25814352192015677</v>
      </c>
      <c r="R16" s="1057">
        <f t="shared" si="1"/>
        <v>0.24803312629399585</v>
      </c>
      <c r="S16" s="1057">
        <f t="shared" si="1"/>
        <v>0.24571192395122959</v>
      </c>
      <c r="T16" s="1057">
        <f t="shared" si="1"/>
        <v>0.24731618391735871</v>
      </c>
      <c r="U16" s="1057">
        <f t="shared" si="1"/>
        <v>0.24405423427428316</v>
      </c>
      <c r="V16" s="1057">
        <f t="shared" si="1"/>
        <v>0.23919781221513217</v>
      </c>
    </row>
    <row r="17" spans="1:22" x14ac:dyDescent="0.3">
      <c r="A17" s="1489" t="s">
        <v>804</v>
      </c>
      <c r="B17" s="1057">
        <f>B6/B9</f>
        <v>0.21856086079354406</v>
      </c>
      <c r="C17" s="1057">
        <f t="shared" ref="C17:V17" si="2">C6/C9</f>
        <v>0.22135007849293564</v>
      </c>
      <c r="D17" s="1057">
        <f t="shared" si="2"/>
        <v>0.23091603053435114</v>
      </c>
      <c r="E17" s="1057">
        <f t="shared" si="2"/>
        <v>0.22432729269632071</v>
      </c>
      <c r="F17" s="1057">
        <f t="shared" si="2"/>
        <v>0.22811316551570507</v>
      </c>
      <c r="G17" s="1057">
        <f t="shared" si="2"/>
        <v>0.22984409799554567</v>
      </c>
      <c r="H17" s="1057">
        <f t="shared" si="2"/>
        <v>0.2278221675886089</v>
      </c>
      <c r="I17" s="1057">
        <f t="shared" si="2"/>
        <v>0.22929380993897122</v>
      </c>
      <c r="J17" s="1057">
        <f t="shared" si="2"/>
        <v>0.23055388922215556</v>
      </c>
      <c r="K17" s="1057">
        <f t="shared" si="2"/>
        <v>0.22798145806995365</v>
      </c>
      <c r="L17" s="1057">
        <f t="shared" si="2"/>
        <v>0.22486162361623616</v>
      </c>
      <c r="M17" s="1057">
        <f t="shared" si="2"/>
        <v>0.22776174232484911</v>
      </c>
      <c r="N17" s="1057">
        <f t="shared" si="2"/>
        <v>0.22952200463255423</v>
      </c>
      <c r="O17" s="1057">
        <f t="shared" si="2"/>
        <v>0.2283144142214607</v>
      </c>
      <c r="P17" s="1057">
        <f t="shared" si="2"/>
        <v>0.22267389340560073</v>
      </c>
      <c r="Q17" s="1057">
        <f t="shared" si="2"/>
        <v>0.21626255204506489</v>
      </c>
      <c r="R17" s="1057">
        <f t="shared" si="2"/>
        <v>0.21780538302277433</v>
      </c>
      <c r="S17" s="1057">
        <f t="shared" si="2"/>
        <v>0.21967348625749122</v>
      </c>
      <c r="T17" s="1057">
        <f t="shared" si="2"/>
        <v>0.22422523799878469</v>
      </c>
      <c r="U17" s="1057">
        <f t="shared" si="2"/>
        <v>0.22271615914647699</v>
      </c>
      <c r="V17" s="1057">
        <f t="shared" si="2"/>
        <v>0.22935278030993619</v>
      </c>
    </row>
    <row r="18" spans="1:22" x14ac:dyDescent="0.3">
      <c r="A18" s="1489" t="s">
        <v>805</v>
      </c>
      <c r="B18" s="1057">
        <f>B7/B9</f>
        <v>0.2051109616677875</v>
      </c>
      <c r="C18" s="1057">
        <f t="shared" ref="C18:V18" si="3">C7/C9</f>
        <v>0.2</v>
      </c>
      <c r="D18" s="1057">
        <f t="shared" si="3"/>
        <v>0.19329334787350055</v>
      </c>
      <c r="E18" s="1057">
        <f t="shared" si="3"/>
        <v>0.19549697968149368</v>
      </c>
      <c r="F18" s="1057">
        <f t="shared" si="3"/>
        <v>0.20427712185341948</v>
      </c>
      <c r="G18" s="1057">
        <f t="shared" si="3"/>
        <v>0.20356347438752784</v>
      </c>
      <c r="H18" s="1057">
        <f t="shared" si="3"/>
        <v>0.19668100799016594</v>
      </c>
      <c r="I18" s="1057">
        <f t="shared" si="3"/>
        <v>0.1979075850043592</v>
      </c>
      <c r="J18" s="1057">
        <f t="shared" si="3"/>
        <v>0.20355928814237154</v>
      </c>
      <c r="K18" s="1057">
        <f t="shared" si="3"/>
        <v>0.20712178676780446</v>
      </c>
      <c r="L18" s="1057">
        <f t="shared" si="3"/>
        <v>0.20249077490774908</v>
      </c>
      <c r="M18" s="1057">
        <f t="shared" si="3"/>
        <v>0.19863552873261611</v>
      </c>
      <c r="N18" s="1057">
        <f t="shared" si="3"/>
        <v>0.19835754895767529</v>
      </c>
      <c r="O18" s="1057">
        <f t="shared" si="3"/>
        <v>0.19790104947526238</v>
      </c>
      <c r="P18" s="1057">
        <f t="shared" si="3"/>
        <v>0.20076784101174344</v>
      </c>
      <c r="Q18" s="1057">
        <f t="shared" si="3"/>
        <v>0.20254714670585353</v>
      </c>
      <c r="R18" s="1057">
        <f t="shared" si="3"/>
        <v>0.20434782608695654</v>
      </c>
      <c r="S18" s="1057">
        <f t="shared" si="3"/>
        <v>0.20024798512089276</v>
      </c>
      <c r="T18" s="1057">
        <f t="shared" si="3"/>
        <v>0.19809600972250355</v>
      </c>
      <c r="U18" s="1057">
        <f t="shared" si="3"/>
        <v>0.19693265170037785</v>
      </c>
      <c r="V18" s="1057">
        <f t="shared" si="3"/>
        <v>0.19635369188696444</v>
      </c>
    </row>
    <row r="19" spans="1:22" x14ac:dyDescent="0.3">
      <c r="A19" s="1489" t="s">
        <v>806</v>
      </c>
      <c r="B19" s="1057">
        <f>B8/B9</f>
        <v>0.12508406186953597</v>
      </c>
      <c r="C19" s="1057">
        <f t="shared" ref="C19:V19" si="4">C8/C9</f>
        <v>0.11993720565149137</v>
      </c>
      <c r="D19" s="1057">
        <f t="shared" si="4"/>
        <v>0.10441657579062159</v>
      </c>
      <c r="E19" s="1057">
        <f t="shared" si="4"/>
        <v>0.10790774299835255</v>
      </c>
      <c r="F19" s="1057">
        <f t="shared" si="4"/>
        <v>0.1131655157050568</v>
      </c>
      <c r="G19" s="1057">
        <f t="shared" si="4"/>
        <v>0.11358574610244988</v>
      </c>
      <c r="H19" s="1057">
        <f t="shared" si="4"/>
        <v>0.10633066994468347</v>
      </c>
      <c r="I19" s="1057">
        <f t="shared" si="4"/>
        <v>0.10571054925893636</v>
      </c>
      <c r="J19" s="1057">
        <f t="shared" si="4"/>
        <v>0.10617876424715057</v>
      </c>
      <c r="K19" s="1057">
        <f t="shared" si="4"/>
        <v>0.1089338390223346</v>
      </c>
      <c r="L19" s="1057">
        <f t="shared" si="4"/>
        <v>0.11116236162361623</v>
      </c>
      <c r="M19" s="1057">
        <f t="shared" si="4"/>
        <v>0.11230648123852008</v>
      </c>
      <c r="N19" s="1057">
        <f t="shared" si="4"/>
        <v>0.10823331227626869</v>
      </c>
      <c r="O19" s="1057">
        <f t="shared" si="4"/>
        <v>0.10559006211180125</v>
      </c>
      <c r="P19" s="1057">
        <f t="shared" si="4"/>
        <v>0.10614272809394761</v>
      </c>
      <c r="Q19" s="1057">
        <f t="shared" si="4"/>
        <v>0.10262062209159932</v>
      </c>
      <c r="R19" s="1057">
        <f t="shared" si="4"/>
        <v>0.10766045548654245</v>
      </c>
      <c r="S19" s="1057">
        <f t="shared" si="4"/>
        <v>0.11262657573878901</v>
      </c>
      <c r="T19" s="1057">
        <f t="shared" si="4"/>
        <v>0.11039092566335831</v>
      </c>
      <c r="U19" s="1057">
        <f t="shared" si="4"/>
        <v>0.11602578350744609</v>
      </c>
      <c r="V19" s="1057">
        <f t="shared" si="4"/>
        <v>0.12142206016408387</v>
      </c>
    </row>
    <row r="20" spans="1:22" x14ac:dyDescent="0.3">
      <c r="A20" s="1491" t="s">
        <v>5</v>
      </c>
      <c r="B20" s="1057">
        <v>1</v>
      </c>
      <c r="C20" s="1057">
        <v>1</v>
      </c>
      <c r="D20" s="1057">
        <v>1</v>
      </c>
      <c r="E20" s="1057">
        <v>1</v>
      </c>
      <c r="F20" s="1057">
        <v>1</v>
      </c>
      <c r="G20" s="1057">
        <v>1</v>
      </c>
      <c r="H20" s="1057">
        <v>1</v>
      </c>
      <c r="I20" s="1057">
        <v>1</v>
      </c>
      <c r="J20" s="1057">
        <v>1</v>
      </c>
      <c r="K20" s="1057">
        <v>1</v>
      </c>
      <c r="L20" s="1057">
        <v>1</v>
      </c>
      <c r="M20" s="1057">
        <v>1</v>
      </c>
      <c r="N20" s="1057">
        <v>1</v>
      </c>
      <c r="O20" s="1057">
        <v>1</v>
      </c>
      <c r="P20" s="1057">
        <v>1</v>
      </c>
      <c r="Q20" s="1057">
        <v>1</v>
      </c>
      <c r="R20" s="1057">
        <v>1</v>
      </c>
      <c r="S20" s="1057">
        <v>1</v>
      </c>
      <c r="T20" s="1057">
        <v>1</v>
      </c>
      <c r="U20" s="1057">
        <v>1</v>
      </c>
      <c r="V20" s="1057">
        <v>1</v>
      </c>
    </row>
    <row r="24" spans="1:22" s="961" customFormat="1" ht="13.8" x14ac:dyDescent="0.3">
      <c r="A24" s="961" t="s">
        <v>793</v>
      </c>
      <c r="O24" s="678"/>
      <c r="P24" s="678"/>
      <c r="Q24" s="678"/>
    </row>
    <row r="25" spans="1:22" s="961" customFormat="1" ht="13.8" x14ac:dyDescent="0.3">
      <c r="A25" s="961" t="s">
        <v>794</v>
      </c>
      <c r="O25" s="678"/>
      <c r="P25" s="678"/>
      <c r="Q25" s="678"/>
    </row>
    <row r="26" spans="1:22" s="961" customFormat="1" ht="13.8" x14ac:dyDescent="0.3">
      <c r="A26" s="961" t="s">
        <v>795</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0C9F-3636-4852-8F4C-BF660D4553C3}">
  <dimension ref="A1:V12"/>
  <sheetViews>
    <sheetView workbookViewId="0"/>
  </sheetViews>
  <sheetFormatPr defaultRowHeight="14.4" x14ac:dyDescent="0.3"/>
  <cols>
    <col min="1" max="1" width="13.441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6640625" style="30" customWidth="1"/>
    <col min="11" max="12" width="10.44140625" style="30" customWidth="1"/>
    <col min="13" max="13" width="8.88671875" style="30"/>
    <col min="14" max="14" width="10.5546875" style="30" customWidth="1"/>
    <col min="15" max="15" width="10.21875" style="30" customWidth="1"/>
    <col min="16" max="16" width="10.88671875" style="30" customWidth="1"/>
    <col min="17" max="17" width="8.88671875" style="30"/>
    <col min="18" max="18" width="10.44140625" style="30" customWidth="1"/>
    <col min="19" max="19" width="10.5546875" style="30" customWidth="1"/>
    <col min="20" max="20" width="9.88671875" style="30" customWidth="1"/>
    <col min="21" max="21" width="8.88671875" style="30"/>
    <col min="22" max="22" width="9.88671875" style="30" customWidth="1"/>
    <col min="23" max="16384" width="8.88671875" style="30"/>
  </cols>
  <sheetData>
    <row r="1" spans="1:22" x14ac:dyDescent="0.3">
      <c r="A1" s="113" t="s">
        <v>868</v>
      </c>
    </row>
    <row r="2" spans="1:22" ht="15" thickBot="1" x14ac:dyDescent="0.35"/>
    <row r="3" spans="1:22" s="1036" customFormat="1" ht="24" x14ac:dyDescent="0.3">
      <c r="A3" s="1496"/>
      <c r="B3" s="1497" t="s">
        <v>165</v>
      </c>
      <c r="C3" s="1497" t="s">
        <v>166</v>
      </c>
      <c r="D3" s="1497" t="s">
        <v>167</v>
      </c>
      <c r="E3" s="1497" t="s">
        <v>168</v>
      </c>
      <c r="F3" s="1497" t="s">
        <v>169</v>
      </c>
      <c r="G3" s="1497" t="s">
        <v>170</v>
      </c>
      <c r="H3" s="1497" t="s">
        <v>171</v>
      </c>
      <c r="I3" s="1497" t="s">
        <v>172</v>
      </c>
      <c r="J3" s="1498" t="s">
        <v>340</v>
      </c>
      <c r="K3" s="1498" t="s">
        <v>341</v>
      </c>
      <c r="L3" s="1498" t="s">
        <v>342</v>
      </c>
      <c r="M3" s="1498" t="s">
        <v>343</v>
      </c>
      <c r="N3" s="1498" t="s">
        <v>344</v>
      </c>
      <c r="O3" s="1498" t="s">
        <v>345</v>
      </c>
      <c r="P3" s="1498" t="s">
        <v>346</v>
      </c>
      <c r="Q3" s="1498" t="s">
        <v>431</v>
      </c>
      <c r="R3" s="1498" t="s">
        <v>432</v>
      </c>
      <c r="S3" s="1498" t="s">
        <v>858</v>
      </c>
      <c r="T3" s="1498" t="s">
        <v>859</v>
      </c>
      <c r="U3" s="1498" t="s">
        <v>860</v>
      </c>
      <c r="V3" s="1499" t="s">
        <v>861</v>
      </c>
    </row>
    <row r="4" spans="1:22" ht="22.8" x14ac:dyDescent="0.3">
      <c r="A4" s="1500" t="s">
        <v>808</v>
      </c>
      <c r="B4" s="1501">
        <v>1308</v>
      </c>
      <c r="C4" s="1501">
        <v>1375</v>
      </c>
      <c r="D4" s="1501">
        <v>1593</v>
      </c>
      <c r="E4" s="1501">
        <v>1661</v>
      </c>
      <c r="F4" s="1501">
        <v>1680</v>
      </c>
      <c r="G4" s="1501">
        <v>1724</v>
      </c>
      <c r="H4" s="1501">
        <v>1814</v>
      </c>
      <c r="I4" s="1501">
        <v>1727</v>
      </c>
      <c r="J4" s="1502">
        <v>1546</v>
      </c>
      <c r="K4" s="1502">
        <v>1446</v>
      </c>
      <c r="L4" s="1502">
        <v>1385</v>
      </c>
      <c r="M4" s="1502">
        <v>1321</v>
      </c>
      <c r="N4" s="1502">
        <v>1660</v>
      </c>
      <c r="O4" s="1502">
        <v>1795</v>
      </c>
      <c r="P4" s="1502">
        <v>1880</v>
      </c>
      <c r="Q4" s="1502">
        <v>1960</v>
      </c>
      <c r="R4" s="1502">
        <v>2059</v>
      </c>
      <c r="S4" s="1502">
        <v>2087</v>
      </c>
      <c r="T4" s="1502">
        <v>2297</v>
      </c>
      <c r="U4" s="1502">
        <v>2143</v>
      </c>
      <c r="V4" s="1503">
        <v>2403</v>
      </c>
    </row>
    <row r="5" spans="1:22" x14ac:dyDescent="0.3">
      <c r="A5" s="1500" t="s">
        <v>809</v>
      </c>
      <c r="B5" s="1504">
        <v>1691</v>
      </c>
      <c r="C5" s="1504">
        <v>1840</v>
      </c>
      <c r="D5" s="1504">
        <v>2107</v>
      </c>
      <c r="E5" s="1504">
        <v>2014</v>
      </c>
      <c r="F5" s="1504">
        <v>2848</v>
      </c>
      <c r="G5" s="1504">
        <v>2808</v>
      </c>
      <c r="H5" s="1504">
        <v>3119</v>
      </c>
      <c r="I5" s="1504">
        <v>2916</v>
      </c>
      <c r="J5" s="1502">
        <v>3497</v>
      </c>
      <c r="K5" s="1502">
        <v>3339</v>
      </c>
      <c r="L5" s="1502">
        <v>2985</v>
      </c>
      <c r="M5" s="1502">
        <v>2518</v>
      </c>
      <c r="N5" s="1502">
        <v>3130</v>
      </c>
      <c r="O5" s="1502">
        <v>2916</v>
      </c>
      <c r="P5" s="1502">
        <v>2589</v>
      </c>
      <c r="Q5" s="1502">
        <v>2161</v>
      </c>
      <c r="R5" s="1502">
        <v>2820</v>
      </c>
      <c r="S5" s="1502">
        <v>2801</v>
      </c>
      <c r="T5" s="1502">
        <v>2688</v>
      </c>
      <c r="U5" s="1502">
        <v>2399</v>
      </c>
      <c r="V5" s="1503">
        <v>3149</v>
      </c>
    </row>
    <row r="6" spans="1:22" ht="15" thickBot="1" x14ac:dyDescent="0.35">
      <c r="A6" s="1505" t="s">
        <v>5</v>
      </c>
      <c r="B6" s="1506">
        <v>2999</v>
      </c>
      <c r="C6" s="1506">
        <v>3215</v>
      </c>
      <c r="D6" s="1506">
        <v>3700</v>
      </c>
      <c r="E6" s="1506">
        <v>3675</v>
      </c>
      <c r="F6" s="1506">
        <v>4528</v>
      </c>
      <c r="G6" s="1506">
        <v>4532</v>
      </c>
      <c r="H6" s="1506">
        <v>4933</v>
      </c>
      <c r="I6" s="1506">
        <v>4643</v>
      </c>
      <c r="J6" s="1507">
        <v>5043</v>
      </c>
      <c r="K6" s="1507">
        <v>4785</v>
      </c>
      <c r="L6" s="1507">
        <v>4370</v>
      </c>
      <c r="M6" s="1507">
        <v>3839</v>
      </c>
      <c r="N6" s="1507">
        <v>4790</v>
      </c>
      <c r="O6" s="1507">
        <v>4711</v>
      </c>
      <c r="P6" s="1507">
        <v>4469</v>
      </c>
      <c r="Q6" s="1507">
        <v>4121</v>
      </c>
      <c r="R6" s="1507">
        <v>4879</v>
      </c>
      <c r="S6" s="1507">
        <v>4888</v>
      </c>
      <c r="T6" s="1507">
        <v>4985</v>
      </c>
      <c r="U6" s="1507">
        <v>4542</v>
      </c>
      <c r="V6" s="1508">
        <v>5552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1FF6-B010-4A58-BDB4-8E3969E27764}">
  <dimension ref="A1:V12"/>
  <sheetViews>
    <sheetView workbookViewId="0"/>
  </sheetViews>
  <sheetFormatPr defaultRowHeight="14.4" x14ac:dyDescent="0.3"/>
  <cols>
    <col min="1" max="1" width="15.2187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10" width="10.88671875" style="30" customWidth="1"/>
    <col min="11" max="11" width="10.21875" style="30" customWidth="1"/>
    <col min="12" max="12" width="10.33203125" style="30" customWidth="1"/>
    <col min="13" max="13" width="8.88671875" style="30"/>
    <col min="14" max="14" width="9.88671875" style="30" customWidth="1"/>
    <col min="15" max="16" width="10.44140625" style="30" customWidth="1"/>
    <col min="17" max="17" width="8.88671875" style="30"/>
    <col min="18" max="18" width="10.33203125" style="30" customWidth="1"/>
    <col min="19" max="19" width="9.6640625" style="30" customWidth="1"/>
    <col min="20" max="20" width="10.33203125" style="30" customWidth="1"/>
    <col min="21" max="21" width="8.88671875" style="30"/>
    <col min="22" max="22" width="10.44140625" style="30" customWidth="1"/>
    <col min="23" max="16384" width="8.88671875" style="30"/>
  </cols>
  <sheetData>
    <row r="1" spans="1:22" x14ac:dyDescent="0.3">
      <c r="A1" s="113" t="s">
        <v>869</v>
      </c>
    </row>
    <row r="2" spans="1:22" ht="15" thickBot="1" x14ac:dyDescent="0.35"/>
    <row r="3" spans="1:22" s="1036" customFormat="1" ht="24" x14ac:dyDescent="0.3">
      <c r="A3" s="1509"/>
      <c r="B3" s="1510" t="s">
        <v>165</v>
      </c>
      <c r="C3" s="1510" t="s">
        <v>166</v>
      </c>
      <c r="D3" s="1510" t="s">
        <v>167</v>
      </c>
      <c r="E3" s="1510" t="s">
        <v>168</v>
      </c>
      <c r="F3" s="1510" t="s">
        <v>169</v>
      </c>
      <c r="G3" s="1510" t="s">
        <v>170</v>
      </c>
      <c r="H3" s="1510" t="s">
        <v>171</v>
      </c>
      <c r="I3" s="1510" t="s">
        <v>172</v>
      </c>
      <c r="J3" s="1511" t="s">
        <v>340</v>
      </c>
      <c r="K3" s="1511" t="s">
        <v>341</v>
      </c>
      <c r="L3" s="1511" t="s">
        <v>342</v>
      </c>
      <c r="M3" s="1511" t="s">
        <v>343</v>
      </c>
      <c r="N3" s="1511" t="s">
        <v>344</v>
      </c>
      <c r="O3" s="1511" t="s">
        <v>345</v>
      </c>
      <c r="P3" s="1511" t="s">
        <v>346</v>
      </c>
      <c r="Q3" s="1511" t="s">
        <v>431</v>
      </c>
      <c r="R3" s="1511" t="s">
        <v>432</v>
      </c>
      <c r="S3" s="1511" t="s">
        <v>858</v>
      </c>
      <c r="T3" s="1511" t="s">
        <v>859</v>
      </c>
      <c r="U3" s="1511" t="s">
        <v>860</v>
      </c>
      <c r="V3" s="1512" t="s">
        <v>861</v>
      </c>
    </row>
    <row r="4" spans="1:22" x14ac:dyDescent="0.3">
      <c r="A4" s="1513" t="s">
        <v>304</v>
      </c>
      <c r="B4" s="1514">
        <v>1690</v>
      </c>
      <c r="C4" s="1514">
        <v>1923</v>
      </c>
      <c r="D4" s="1514">
        <v>2434</v>
      </c>
      <c r="E4" s="1514">
        <v>2477</v>
      </c>
      <c r="F4" s="1514">
        <v>2480</v>
      </c>
      <c r="G4" s="1514">
        <v>2502</v>
      </c>
      <c r="H4" s="1514">
        <v>2983</v>
      </c>
      <c r="I4" s="1514">
        <v>2816</v>
      </c>
      <c r="J4" s="1515">
        <v>2719</v>
      </c>
      <c r="K4" s="1515">
        <v>2538</v>
      </c>
      <c r="L4" s="1515">
        <v>2293</v>
      </c>
      <c r="M4" s="1515">
        <v>2089</v>
      </c>
      <c r="N4" s="1515">
        <v>2415</v>
      </c>
      <c r="O4" s="1515">
        <v>2441</v>
      </c>
      <c r="P4" s="1515">
        <v>2396</v>
      </c>
      <c r="Q4" s="1515">
        <v>2481</v>
      </c>
      <c r="R4" s="1515">
        <v>2619</v>
      </c>
      <c r="S4" s="1515">
        <v>2661</v>
      </c>
      <c r="T4" s="1515">
        <v>2814</v>
      </c>
      <c r="U4" s="1515">
        <v>2737</v>
      </c>
      <c r="V4" s="1516">
        <v>3031</v>
      </c>
    </row>
    <row r="5" spans="1:22" ht="16.95" customHeight="1" x14ac:dyDescent="0.3">
      <c r="A5" s="1517" t="s">
        <v>305</v>
      </c>
      <c r="B5" s="1518">
        <v>1309</v>
      </c>
      <c r="C5" s="1518">
        <v>1292</v>
      </c>
      <c r="D5" s="1518">
        <v>1266</v>
      </c>
      <c r="E5" s="1518">
        <v>1198</v>
      </c>
      <c r="F5" s="1518">
        <v>2048</v>
      </c>
      <c r="G5" s="1518">
        <v>2030</v>
      </c>
      <c r="H5" s="1518">
        <v>1950</v>
      </c>
      <c r="I5" s="1518">
        <v>1827</v>
      </c>
      <c r="J5" s="1515">
        <v>2324</v>
      </c>
      <c r="K5" s="1515">
        <v>2247</v>
      </c>
      <c r="L5" s="1515">
        <v>2077</v>
      </c>
      <c r="M5" s="1515">
        <v>1750</v>
      </c>
      <c r="N5" s="1515">
        <v>2375</v>
      </c>
      <c r="O5" s="1515">
        <v>2270</v>
      </c>
      <c r="P5" s="1515">
        <v>2073</v>
      </c>
      <c r="Q5" s="1515">
        <v>1640</v>
      </c>
      <c r="R5" s="1515">
        <v>2260</v>
      </c>
      <c r="S5" s="1515">
        <v>2227</v>
      </c>
      <c r="T5" s="1515">
        <v>2171</v>
      </c>
      <c r="U5" s="1515">
        <v>1805</v>
      </c>
      <c r="V5" s="1516">
        <v>2521</v>
      </c>
    </row>
    <row r="6" spans="1:22" ht="15" thickBot="1" x14ac:dyDescent="0.35">
      <c r="A6" s="1519" t="s">
        <v>5</v>
      </c>
      <c r="B6" s="1520">
        <v>2999</v>
      </c>
      <c r="C6" s="1520">
        <v>3215</v>
      </c>
      <c r="D6" s="1520">
        <v>3700</v>
      </c>
      <c r="E6" s="1520">
        <v>3675</v>
      </c>
      <c r="F6" s="1520">
        <v>4528</v>
      </c>
      <c r="G6" s="1520">
        <v>4532</v>
      </c>
      <c r="H6" s="1520">
        <v>4933</v>
      </c>
      <c r="I6" s="1520">
        <v>4643</v>
      </c>
      <c r="J6" s="1521">
        <v>5043</v>
      </c>
      <c r="K6" s="1521">
        <v>4785</v>
      </c>
      <c r="L6" s="1521">
        <v>4370</v>
      </c>
      <c r="M6" s="1521">
        <v>3839</v>
      </c>
      <c r="N6" s="1521">
        <v>4790</v>
      </c>
      <c r="O6" s="1521">
        <v>4711</v>
      </c>
      <c r="P6" s="1521">
        <v>4469</v>
      </c>
      <c r="Q6" s="1521">
        <v>4121</v>
      </c>
      <c r="R6" s="1521">
        <v>4879</v>
      </c>
      <c r="S6" s="1521">
        <v>4888</v>
      </c>
      <c r="T6" s="1521">
        <v>4985</v>
      </c>
      <c r="U6" s="1521">
        <v>4542</v>
      </c>
      <c r="V6" s="1522">
        <v>5552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E255-4E7F-4C0C-B10B-B33410F516C9}">
  <dimension ref="A1:V13"/>
  <sheetViews>
    <sheetView workbookViewId="0"/>
  </sheetViews>
  <sheetFormatPr defaultRowHeight="14.4" x14ac:dyDescent="0.3"/>
  <cols>
    <col min="1" max="1" width="13.332031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10" width="10.88671875" style="30" customWidth="1"/>
    <col min="11" max="11" width="11.21875" style="30" customWidth="1"/>
    <col min="12" max="12" width="10.77734375" style="30" customWidth="1"/>
    <col min="13" max="13" width="8.88671875" style="30"/>
    <col min="14" max="14" width="10.88671875" style="30" customWidth="1"/>
    <col min="15" max="15" width="10.44140625" style="30" customWidth="1"/>
    <col min="16" max="16" width="11" style="30" customWidth="1"/>
    <col min="17" max="17" width="8.88671875" style="30"/>
    <col min="18" max="18" width="10.44140625" style="30" customWidth="1"/>
    <col min="19" max="19" width="11.33203125" style="30" customWidth="1"/>
    <col min="20" max="20" width="10.6640625" style="30" customWidth="1"/>
    <col min="21" max="21" width="10.5546875" style="30" customWidth="1"/>
    <col min="22" max="22" width="9.88671875" style="30" customWidth="1"/>
    <col min="23" max="16384" width="8.88671875" style="30"/>
  </cols>
  <sheetData>
    <row r="1" spans="1:22" x14ac:dyDescent="0.3">
      <c r="A1" s="113" t="s">
        <v>870</v>
      </c>
    </row>
    <row r="2" spans="1:22" ht="15" thickBot="1" x14ac:dyDescent="0.35"/>
    <row r="3" spans="1:22" s="1036" customFormat="1" ht="24" x14ac:dyDescent="0.3">
      <c r="A3" s="1523"/>
      <c r="B3" s="1524" t="s">
        <v>165</v>
      </c>
      <c r="C3" s="1524" t="s">
        <v>166</v>
      </c>
      <c r="D3" s="1524" t="s">
        <v>167</v>
      </c>
      <c r="E3" s="1524" t="s">
        <v>168</v>
      </c>
      <c r="F3" s="1524" t="s">
        <v>169</v>
      </c>
      <c r="G3" s="1524" t="s">
        <v>170</v>
      </c>
      <c r="H3" s="1524" t="s">
        <v>171</v>
      </c>
      <c r="I3" s="1524" t="s">
        <v>172</v>
      </c>
      <c r="J3" s="1525" t="s">
        <v>340</v>
      </c>
      <c r="K3" s="1525" t="s">
        <v>341</v>
      </c>
      <c r="L3" s="1525" t="s">
        <v>342</v>
      </c>
      <c r="M3" s="1525" t="s">
        <v>343</v>
      </c>
      <c r="N3" s="1525" t="s">
        <v>344</v>
      </c>
      <c r="O3" s="1525" t="s">
        <v>345</v>
      </c>
      <c r="P3" s="1525" t="s">
        <v>346</v>
      </c>
      <c r="Q3" s="1525" t="s">
        <v>431</v>
      </c>
      <c r="R3" s="1525" t="s">
        <v>432</v>
      </c>
      <c r="S3" s="1525" t="s">
        <v>858</v>
      </c>
      <c r="T3" s="1525" t="s">
        <v>859</v>
      </c>
      <c r="U3" s="1525" t="s">
        <v>860</v>
      </c>
      <c r="V3" s="1526" t="s">
        <v>861</v>
      </c>
    </row>
    <row r="4" spans="1:22" x14ac:dyDescent="0.3">
      <c r="A4" s="1527" t="s">
        <v>176</v>
      </c>
      <c r="B4" s="1528">
        <v>2723</v>
      </c>
      <c r="C4" s="1528">
        <v>2751</v>
      </c>
      <c r="D4" s="1528">
        <v>2643</v>
      </c>
      <c r="E4" s="1528">
        <v>2483</v>
      </c>
      <c r="F4" s="1528">
        <v>3089</v>
      </c>
      <c r="G4" s="1528">
        <v>2978</v>
      </c>
      <c r="H4" s="1528">
        <v>2838</v>
      </c>
      <c r="I4" s="1528">
        <v>2620</v>
      </c>
      <c r="J4" s="1529">
        <v>3303</v>
      </c>
      <c r="K4" s="1529">
        <v>3210</v>
      </c>
      <c r="L4" s="1529">
        <v>3049</v>
      </c>
      <c r="M4" s="1529">
        <v>2664</v>
      </c>
      <c r="N4" s="1529">
        <v>3473</v>
      </c>
      <c r="O4" s="1529">
        <v>3476</v>
      </c>
      <c r="P4" s="1529">
        <v>3205</v>
      </c>
      <c r="Q4" s="1529">
        <v>2893</v>
      </c>
      <c r="R4" s="1529">
        <v>3703</v>
      </c>
      <c r="S4" s="1529">
        <v>3584</v>
      </c>
      <c r="T4" s="1529">
        <v>3407</v>
      </c>
      <c r="U4" s="1529">
        <v>2944</v>
      </c>
      <c r="V4" s="1530">
        <v>4109</v>
      </c>
    </row>
    <row r="5" spans="1:22" x14ac:dyDescent="0.3">
      <c r="A5" s="1531" t="s">
        <v>177</v>
      </c>
      <c r="B5" s="1532">
        <v>1699</v>
      </c>
      <c r="C5" s="1532">
        <v>1694</v>
      </c>
      <c r="D5" s="1532">
        <v>1783</v>
      </c>
      <c r="E5" s="1532">
        <v>1707</v>
      </c>
      <c r="F5" s="1532">
        <v>1771</v>
      </c>
      <c r="G5" s="1532">
        <v>1743</v>
      </c>
      <c r="H5" s="1532">
        <v>1834</v>
      </c>
      <c r="I5" s="1532">
        <v>1813</v>
      </c>
      <c r="J5" s="1529">
        <v>1876</v>
      </c>
      <c r="K5" s="1529">
        <v>1825</v>
      </c>
      <c r="L5" s="1529">
        <v>1730</v>
      </c>
      <c r="M5" s="1529">
        <v>1516</v>
      </c>
      <c r="N5" s="1529">
        <v>1747</v>
      </c>
      <c r="O5" s="1529">
        <v>1680</v>
      </c>
      <c r="P5" s="1529">
        <v>1540</v>
      </c>
      <c r="Q5" s="1529">
        <v>1363</v>
      </c>
      <c r="R5" s="1529">
        <v>1554</v>
      </c>
      <c r="S5" s="1529">
        <v>1517</v>
      </c>
      <c r="T5" s="1529">
        <v>1543</v>
      </c>
      <c r="U5" s="1529">
        <v>1354</v>
      </c>
      <c r="V5" s="1530">
        <v>1634</v>
      </c>
    </row>
    <row r="6" spans="1:22" ht="16.95" customHeight="1" x14ac:dyDescent="0.3">
      <c r="A6" s="1531" t="s">
        <v>178</v>
      </c>
      <c r="B6" s="1532">
        <v>335</v>
      </c>
      <c r="C6" s="1532">
        <v>383</v>
      </c>
      <c r="D6" s="1532">
        <v>546</v>
      </c>
      <c r="E6" s="1532">
        <v>527</v>
      </c>
      <c r="F6" s="1532">
        <v>493</v>
      </c>
      <c r="G6" s="1532">
        <v>463</v>
      </c>
      <c r="H6" s="1532">
        <v>621</v>
      </c>
      <c r="I6" s="1532">
        <v>610</v>
      </c>
      <c r="J6" s="1529">
        <v>542</v>
      </c>
      <c r="K6" s="1529">
        <v>545</v>
      </c>
      <c r="L6" s="1529">
        <v>491</v>
      </c>
      <c r="M6" s="1529">
        <v>422</v>
      </c>
      <c r="N6" s="1529">
        <v>784</v>
      </c>
      <c r="O6" s="1529">
        <v>965</v>
      </c>
      <c r="P6" s="1529">
        <v>1068</v>
      </c>
      <c r="Q6" s="1529">
        <v>1185</v>
      </c>
      <c r="R6" s="1529">
        <v>1468</v>
      </c>
      <c r="S6" s="1529">
        <v>1652</v>
      </c>
      <c r="T6" s="1529">
        <v>1796</v>
      </c>
      <c r="U6" s="1529">
        <v>1848</v>
      </c>
      <c r="V6" s="1530">
        <v>2029</v>
      </c>
    </row>
    <row r="7" spans="1:22" ht="15" thickBot="1" x14ac:dyDescent="0.35">
      <c r="A7" s="1533" t="s">
        <v>5</v>
      </c>
      <c r="B7" s="1534">
        <v>4757</v>
      </c>
      <c r="C7" s="1534">
        <v>4828</v>
      </c>
      <c r="D7" s="1534">
        <v>4972</v>
      </c>
      <c r="E7" s="1534">
        <v>4717</v>
      </c>
      <c r="F7" s="1534">
        <v>5353</v>
      </c>
      <c r="G7" s="1534">
        <v>5184</v>
      </c>
      <c r="H7" s="1534">
        <v>5293</v>
      </c>
      <c r="I7" s="1534">
        <v>5043</v>
      </c>
      <c r="J7" s="1535">
        <v>5721</v>
      </c>
      <c r="K7" s="1535">
        <v>5580</v>
      </c>
      <c r="L7" s="1535">
        <v>5270</v>
      </c>
      <c r="M7" s="1535">
        <v>4602</v>
      </c>
      <c r="N7" s="1535">
        <v>6004</v>
      </c>
      <c r="O7" s="1535">
        <v>6121</v>
      </c>
      <c r="P7" s="1535">
        <v>5813</v>
      </c>
      <c r="Q7" s="1535">
        <v>5441</v>
      </c>
      <c r="R7" s="1535">
        <v>6725</v>
      </c>
      <c r="S7" s="1535">
        <v>6753</v>
      </c>
      <c r="T7" s="1535">
        <v>6746</v>
      </c>
      <c r="U7" s="1535">
        <v>6146</v>
      </c>
      <c r="V7" s="1536">
        <v>7772</v>
      </c>
    </row>
    <row r="11" spans="1:22" s="961" customFormat="1" ht="13.8" x14ac:dyDescent="0.3">
      <c r="A11" s="961" t="s">
        <v>793</v>
      </c>
      <c r="O11" s="678"/>
      <c r="P11" s="678"/>
      <c r="Q11" s="678"/>
    </row>
    <row r="12" spans="1:22" s="961" customFormat="1" ht="13.8" x14ac:dyDescent="0.3">
      <c r="A12" s="961" t="s">
        <v>794</v>
      </c>
      <c r="O12" s="678"/>
      <c r="P12" s="678"/>
      <c r="Q12" s="678"/>
    </row>
    <row r="13" spans="1:22" s="961" customFormat="1" ht="13.8" x14ac:dyDescent="0.3">
      <c r="A13" s="961" t="s">
        <v>795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28008-529F-4D57-8216-269AD3BF334B}">
  <dimension ref="A1:F68"/>
  <sheetViews>
    <sheetView topLeftCell="A47" workbookViewId="0">
      <selection activeCell="M67" sqref="M67"/>
    </sheetView>
  </sheetViews>
  <sheetFormatPr defaultColWidth="8.88671875" defaultRowHeight="14.4" x14ac:dyDescent="0.3"/>
  <cols>
    <col min="1" max="1" width="26.5546875" style="30" customWidth="1"/>
    <col min="2" max="16384" width="8.88671875" style="30"/>
  </cols>
  <sheetData>
    <row r="1" spans="1:6" x14ac:dyDescent="0.3">
      <c r="A1" s="113" t="s">
        <v>294</v>
      </c>
    </row>
    <row r="2" spans="1:6" ht="15" thickBot="1" x14ac:dyDescent="0.35">
      <c r="A2" s="426"/>
      <c r="B2" s="426"/>
      <c r="C2" s="426"/>
      <c r="D2" s="426"/>
      <c r="E2" s="426"/>
      <c r="F2" s="426"/>
    </row>
    <row r="3" spans="1:6" ht="15" thickBot="1" x14ac:dyDescent="0.35">
      <c r="A3" s="427"/>
      <c r="B3" s="428" t="s">
        <v>10</v>
      </c>
      <c r="C3" s="428" t="s">
        <v>271</v>
      </c>
      <c r="D3" s="428" t="s">
        <v>73</v>
      </c>
      <c r="E3" s="429" t="s">
        <v>5</v>
      </c>
      <c r="F3" s="426"/>
    </row>
    <row r="4" spans="1:6" ht="22.8" x14ac:dyDescent="0.3">
      <c r="A4" s="430" t="s">
        <v>272</v>
      </c>
      <c r="B4" s="431">
        <v>15</v>
      </c>
      <c r="C4" s="431">
        <v>0</v>
      </c>
      <c r="D4" s="431">
        <v>10</v>
      </c>
      <c r="E4" s="432">
        <v>25</v>
      </c>
      <c r="F4" s="426"/>
    </row>
    <row r="5" spans="1:6" x14ac:dyDescent="0.3">
      <c r="A5" s="433" t="s">
        <v>201</v>
      </c>
      <c r="B5" s="434">
        <v>91</v>
      </c>
      <c r="C5" s="434">
        <v>0</v>
      </c>
      <c r="D5" s="434">
        <v>123</v>
      </c>
      <c r="E5" s="435">
        <v>214</v>
      </c>
      <c r="F5" s="426"/>
    </row>
    <row r="6" spans="1:6" x14ac:dyDescent="0.3">
      <c r="A6" s="433" t="s">
        <v>203</v>
      </c>
      <c r="B6" s="434">
        <v>1</v>
      </c>
      <c r="C6" s="434">
        <v>0</v>
      </c>
      <c r="D6" s="434">
        <v>2</v>
      </c>
      <c r="E6" s="435">
        <v>3</v>
      </c>
      <c r="F6" s="426"/>
    </row>
    <row r="7" spans="1:6" x14ac:dyDescent="0.3">
      <c r="A7" s="433" t="s">
        <v>273</v>
      </c>
      <c r="B7" s="434">
        <v>7</v>
      </c>
      <c r="C7" s="434">
        <v>0</v>
      </c>
      <c r="D7" s="434">
        <v>0</v>
      </c>
      <c r="E7" s="435">
        <v>7</v>
      </c>
      <c r="F7" s="426"/>
    </row>
    <row r="8" spans="1:6" x14ac:dyDescent="0.3">
      <c r="A8" s="433" t="s">
        <v>204</v>
      </c>
      <c r="B8" s="434">
        <v>11</v>
      </c>
      <c r="C8" s="434">
        <v>0</v>
      </c>
      <c r="D8" s="434">
        <v>25</v>
      </c>
      <c r="E8" s="435">
        <v>36</v>
      </c>
      <c r="F8" s="426"/>
    </row>
    <row r="9" spans="1:6" x14ac:dyDescent="0.3">
      <c r="A9" s="433" t="s">
        <v>205</v>
      </c>
      <c r="B9" s="434">
        <v>22</v>
      </c>
      <c r="C9" s="434">
        <v>0</v>
      </c>
      <c r="D9" s="434">
        <v>7</v>
      </c>
      <c r="E9" s="435">
        <v>29</v>
      </c>
      <c r="F9" s="426"/>
    </row>
    <row r="10" spans="1:6" x14ac:dyDescent="0.3">
      <c r="A10" s="433" t="s">
        <v>274</v>
      </c>
      <c r="B10" s="434">
        <v>39</v>
      </c>
      <c r="C10" s="434">
        <v>7</v>
      </c>
      <c r="D10" s="434">
        <v>61</v>
      </c>
      <c r="E10" s="435">
        <v>107</v>
      </c>
      <c r="F10" s="426"/>
    </row>
    <row r="11" spans="1:6" x14ac:dyDescent="0.3">
      <c r="A11" s="433" t="s">
        <v>208</v>
      </c>
      <c r="B11" s="434">
        <v>200</v>
      </c>
      <c r="C11" s="434">
        <v>4</v>
      </c>
      <c r="D11" s="434">
        <v>53</v>
      </c>
      <c r="E11" s="435">
        <v>257</v>
      </c>
      <c r="F11" s="426"/>
    </row>
    <row r="12" spans="1:6" ht="22.8" x14ac:dyDescent="0.3">
      <c r="A12" s="433" t="s">
        <v>275</v>
      </c>
      <c r="B12" s="434">
        <v>144</v>
      </c>
      <c r="C12" s="434">
        <v>6</v>
      </c>
      <c r="D12" s="434">
        <v>360</v>
      </c>
      <c r="E12" s="435">
        <v>510</v>
      </c>
      <c r="F12" s="426"/>
    </row>
    <row r="13" spans="1:6" x14ac:dyDescent="0.3">
      <c r="A13" s="433" t="s">
        <v>210</v>
      </c>
      <c r="B13" s="434">
        <v>986</v>
      </c>
      <c r="C13" s="434">
        <v>3</v>
      </c>
      <c r="D13" s="434">
        <v>0</v>
      </c>
      <c r="E13" s="435">
        <v>989</v>
      </c>
      <c r="F13" s="426"/>
    </row>
    <row r="14" spans="1:6" x14ac:dyDescent="0.3">
      <c r="A14" s="433" t="s">
        <v>211</v>
      </c>
      <c r="B14" s="434">
        <v>0</v>
      </c>
      <c r="C14" s="434">
        <v>32</v>
      </c>
      <c r="D14" s="434">
        <v>400</v>
      </c>
      <c r="E14" s="435">
        <v>432</v>
      </c>
      <c r="F14" s="426"/>
    </row>
    <row r="15" spans="1:6" x14ac:dyDescent="0.3">
      <c r="A15" s="433" t="s">
        <v>212</v>
      </c>
      <c r="B15" s="434">
        <v>0</v>
      </c>
      <c r="C15" s="434">
        <v>0</v>
      </c>
      <c r="D15" s="434">
        <v>28</v>
      </c>
      <c r="E15" s="435">
        <v>28</v>
      </c>
      <c r="F15" s="426"/>
    </row>
    <row r="16" spans="1:6" x14ac:dyDescent="0.3">
      <c r="A16" s="433" t="s">
        <v>276</v>
      </c>
      <c r="B16" s="434">
        <v>56</v>
      </c>
      <c r="C16" s="434">
        <v>0</v>
      </c>
      <c r="D16" s="434">
        <v>6</v>
      </c>
      <c r="E16" s="435">
        <v>62</v>
      </c>
      <c r="F16" s="426"/>
    </row>
    <row r="17" spans="1:6" x14ac:dyDescent="0.3">
      <c r="A17" s="433" t="s">
        <v>215</v>
      </c>
      <c r="B17" s="434">
        <v>83</v>
      </c>
      <c r="C17" s="434">
        <v>0</v>
      </c>
      <c r="D17" s="434">
        <v>19</v>
      </c>
      <c r="E17" s="435">
        <v>102</v>
      </c>
      <c r="F17" s="426"/>
    </row>
    <row r="18" spans="1:6" x14ac:dyDescent="0.3">
      <c r="A18" s="433" t="s">
        <v>216</v>
      </c>
      <c r="B18" s="434">
        <v>0</v>
      </c>
      <c r="C18" s="434">
        <v>0</v>
      </c>
      <c r="D18" s="434">
        <v>57</v>
      </c>
      <c r="E18" s="435">
        <v>57</v>
      </c>
      <c r="F18" s="426"/>
    </row>
    <row r="19" spans="1:6" x14ac:dyDescent="0.3">
      <c r="A19" s="433" t="s">
        <v>220</v>
      </c>
      <c r="B19" s="434">
        <v>55</v>
      </c>
      <c r="C19" s="434">
        <v>1</v>
      </c>
      <c r="D19" s="434">
        <v>17</v>
      </c>
      <c r="E19" s="435">
        <v>73</v>
      </c>
      <c r="F19" s="426"/>
    </row>
    <row r="20" spans="1:6" x14ac:dyDescent="0.3">
      <c r="A20" s="433" t="s">
        <v>221</v>
      </c>
      <c r="B20" s="434">
        <v>1</v>
      </c>
      <c r="C20" s="434">
        <v>0</v>
      </c>
      <c r="D20" s="434">
        <v>1905</v>
      </c>
      <c r="E20" s="435">
        <v>1906</v>
      </c>
      <c r="F20" s="426"/>
    </row>
    <row r="21" spans="1:6" x14ac:dyDescent="0.3">
      <c r="A21" s="433" t="s">
        <v>222</v>
      </c>
      <c r="B21" s="434">
        <v>528</v>
      </c>
      <c r="C21" s="434">
        <v>410</v>
      </c>
      <c r="D21" s="434">
        <v>279</v>
      </c>
      <c r="E21" s="435">
        <v>1217</v>
      </c>
      <c r="F21" s="426"/>
    </row>
    <row r="22" spans="1:6" x14ac:dyDescent="0.3">
      <c r="A22" s="433" t="s">
        <v>223</v>
      </c>
      <c r="B22" s="434">
        <v>8</v>
      </c>
      <c r="C22" s="434">
        <v>0</v>
      </c>
      <c r="D22" s="434">
        <v>5</v>
      </c>
      <c r="E22" s="435">
        <v>13</v>
      </c>
      <c r="F22" s="426"/>
    </row>
    <row r="23" spans="1:6" x14ac:dyDescent="0.3">
      <c r="A23" s="433" t="s">
        <v>277</v>
      </c>
      <c r="B23" s="434">
        <v>1</v>
      </c>
      <c r="C23" s="434">
        <v>0</v>
      </c>
      <c r="D23" s="434">
        <v>0</v>
      </c>
      <c r="E23" s="435">
        <v>1</v>
      </c>
      <c r="F23" s="426"/>
    </row>
    <row r="24" spans="1:6" x14ac:dyDescent="0.3">
      <c r="A24" s="433" t="s">
        <v>278</v>
      </c>
      <c r="B24" s="434">
        <v>1</v>
      </c>
      <c r="C24" s="434">
        <v>0</v>
      </c>
      <c r="D24" s="434">
        <v>115</v>
      </c>
      <c r="E24" s="435">
        <v>116</v>
      </c>
      <c r="F24" s="426"/>
    </row>
    <row r="25" spans="1:6" x14ac:dyDescent="0.3">
      <c r="A25" s="433" t="s">
        <v>279</v>
      </c>
      <c r="B25" s="434">
        <v>402</v>
      </c>
      <c r="C25" s="434">
        <v>0</v>
      </c>
      <c r="D25" s="434">
        <v>292</v>
      </c>
      <c r="E25" s="435">
        <v>694</v>
      </c>
      <c r="F25" s="426"/>
    </row>
    <row r="26" spans="1:6" x14ac:dyDescent="0.3">
      <c r="A26" s="433" t="s">
        <v>226</v>
      </c>
      <c r="B26" s="434">
        <v>7</v>
      </c>
      <c r="C26" s="434">
        <v>0</v>
      </c>
      <c r="D26" s="434">
        <v>2</v>
      </c>
      <c r="E26" s="435">
        <v>9</v>
      </c>
      <c r="F26" s="426"/>
    </row>
    <row r="27" spans="1:6" x14ac:dyDescent="0.3">
      <c r="A27" s="433" t="s">
        <v>227</v>
      </c>
      <c r="B27" s="434">
        <v>5</v>
      </c>
      <c r="C27" s="434">
        <v>0</v>
      </c>
      <c r="D27" s="434">
        <v>0</v>
      </c>
      <c r="E27" s="435">
        <v>5</v>
      </c>
      <c r="F27" s="426"/>
    </row>
    <row r="28" spans="1:6" x14ac:dyDescent="0.3">
      <c r="A28" s="433" t="s">
        <v>228</v>
      </c>
      <c r="B28" s="434">
        <v>107</v>
      </c>
      <c r="C28" s="434">
        <v>0</v>
      </c>
      <c r="D28" s="434">
        <v>98</v>
      </c>
      <c r="E28" s="435">
        <v>205</v>
      </c>
      <c r="F28" s="426"/>
    </row>
    <row r="29" spans="1:6" x14ac:dyDescent="0.3">
      <c r="A29" s="433" t="s">
        <v>229</v>
      </c>
      <c r="B29" s="434">
        <v>392</v>
      </c>
      <c r="C29" s="434">
        <v>5</v>
      </c>
      <c r="D29" s="434">
        <v>410</v>
      </c>
      <c r="E29" s="435">
        <v>807</v>
      </c>
      <c r="F29" s="426"/>
    </row>
    <row r="30" spans="1:6" ht="22.8" x14ac:dyDescent="0.3">
      <c r="A30" s="433" t="s">
        <v>280</v>
      </c>
      <c r="B30" s="434">
        <v>74</v>
      </c>
      <c r="C30" s="434">
        <v>0</v>
      </c>
      <c r="D30" s="434">
        <v>10</v>
      </c>
      <c r="E30" s="435">
        <v>84</v>
      </c>
      <c r="F30" s="426"/>
    </row>
    <row r="31" spans="1:6" x14ac:dyDescent="0.3">
      <c r="A31" s="433" t="s">
        <v>281</v>
      </c>
      <c r="B31" s="434">
        <v>13</v>
      </c>
      <c r="C31" s="434">
        <v>0</v>
      </c>
      <c r="D31" s="434">
        <v>4</v>
      </c>
      <c r="E31" s="435">
        <v>17</v>
      </c>
      <c r="F31" s="426"/>
    </row>
    <row r="32" spans="1:6" x14ac:dyDescent="0.3">
      <c r="A32" s="433" t="s">
        <v>231</v>
      </c>
      <c r="B32" s="434">
        <v>256</v>
      </c>
      <c r="C32" s="434">
        <v>8</v>
      </c>
      <c r="D32" s="434">
        <v>196</v>
      </c>
      <c r="E32" s="435">
        <v>460</v>
      </c>
      <c r="F32" s="426"/>
    </row>
    <row r="33" spans="1:6" x14ac:dyDescent="0.3">
      <c r="A33" s="433" t="s">
        <v>282</v>
      </c>
      <c r="B33" s="434">
        <v>0</v>
      </c>
      <c r="C33" s="434">
        <v>0</v>
      </c>
      <c r="D33" s="434">
        <v>5</v>
      </c>
      <c r="E33" s="435">
        <v>5</v>
      </c>
      <c r="F33" s="426"/>
    </row>
    <row r="34" spans="1:6" x14ac:dyDescent="0.3">
      <c r="A34" s="433" t="s">
        <v>283</v>
      </c>
      <c r="B34" s="434">
        <v>0</v>
      </c>
      <c r="C34" s="434">
        <v>0</v>
      </c>
      <c r="D34" s="434">
        <v>61</v>
      </c>
      <c r="E34" s="435">
        <v>61</v>
      </c>
      <c r="F34" s="426"/>
    </row>
    <row r="35" spans="1:6" x14ac:dyDescent="0.3">
      <c r="A35" s="433" t="s">
        <v>233</v>
      </c>
      <c r="B35" s="434">
        <v>16</v>
      </c>
      <c r="C35" s="434">
        <v>0</v>
      </c>
      <c r="D35" s="434">
        <v>0</v>
      </c>
      <c r="E35" s="435">
        <v>16</v>
      </c>
      <c r="F35" s="426"/>
    </row>
    <row r="36" spans="1:6" x14ac:dyDescent="0.3">
      <c r="A36" s="433" t="s">
        <v>234</v>
      </c>
      <c r="B36" s="434">
        <v>17</v>
      </c>
      <c r="C36" s="434">
        <v>1</v>
      </c>
      <c r="D36" s="434">
        <v>9</v>
      </c>
      <c r="E36" s="435">
        <v>27</v>
      </c>
      <c r="F36" s="426"/>
    </row>
    <row r="37" spans="1:6" x14ac:dyDescent="0.3">
      <c r="A37" s="433" t="s">
        <v>284</v>
      </c>
      <c r="B37" s="434">
        <v>65</v>
      </c>
      <c r="C37" s="434">
        <v>1</v>
      </c>
      <c r="D37" s="434">
        <v>35</v>
      </c>
      <c r="E37" s="435">
        <v>101</v>
      </c>
      <c r="F37" s="426"/>
    </row>
    <row r="38" spans="1:6" x14ac:dyDescent="0.3">
      <c r="A38" s="433" t="s">
        <v>285</v>
      </c>
      <c r="B38" s="434">
        <v>0</v>
      </c>
      <c r="C38" s="434">
        <v>0</v>
      </c>
      <c r="D38" s="434">
        <v>19</v>
      </c>
      <c r="E38" s="435">
        <v>19</v>
      </c>
      <c r="F38" s="426"/>
    </row>
    <row r="39" spans="1:6" x14ac:dyDescent="0.3">
      <c r="A39" s="433" t="s">
        <v>238</v>
      </c>
      <c r="B39" s="434">
        <v>0</v>
      </c>
      <c r="C39" s="434">
        <v>0</v>
      </c>
      <c r="D39" s="434">
        <v>66</v>
      </c>
      <c r="E39" s="435">
        <v>66</v>
      </c>
      <c r="F39" s="426"/>
    </row>
    <row r="40" spans="1:6" x14ac:dyDescent="0.3">
      <c r="A40" s="433" t="s">
        <v>240</v>
      </c>
      <c r="B40" s="434">
        <v>3</v>
      </c>
      <c r="C40" s="434">
        <v>0</v>
      </c>
      <c r="D40" s="434">
        <v>1</v>
      </c>
      <c r="E40" s="435">
        <v>4</v>
      </c>
      <c r="F40" s="426"/>
    </row>
    <row r="41" spans="1:6" x14ac:dyDescent="0.3">
      <c r="A41" s="433" t="s">
        <v>241</v>
      </c>
      <c r="B41" s="434">
        <v>40</v>
      </c>
      <c r="C41" s="434">
        <v>0</v>
      </c>
      <c r="D41" s="434">
        <v>6</v>
      </c>
      <c r="E41" s="435">
        <v>46</v>
      </c>
      <c r="F41" s="426"/>
    </row>
    <row r="42" spans="1:6" x14ac:dyDescent="0.3">
      <c r="A42" s="433" t="s">
        <v>286</v>
      </c>
      <c r="B42" s="434">
        <v>361</v>
      </c>
      <c r="C42" s="434">
        <v>0</v>
      </c>
      <c r="D42" s="434">
        <v>0</v>
      </c>
      <c r="E42" s="435">
        <v>361</v>
      </c>
      <c r="F42" s="426"/>
    </row>
    <row r="43" spans="1:6" x14ac:dyDescent="0.3">
      <c r="A43" s="433" t="s">
        <v>287</v>
      </c>
      <c r="B43" s="434">
        <v>0</v>
      </c>
      <c r="C43" s="434">
        <v>18</v>
      </c>
      <c r="D43" s="434">
        <v>343</v>
      </c>
      <c r="E43" s="435">
        <v>361</v>
      </c>
      <c r="F43" s="426"/>
    </row>
    <row r="44" spans="1:6" x14ac:dyDescent="0.3">
      <c r="A44" s="433" t="s">
        <v>288</v>
      </c>
      <c r="B44" s="434">
        <v>0</v>
      </c>
      <c r="C44" s="434">
        <v>0</v>
      </c>
      <c r="D44" s="434">
        <v>5</v>
      </c>
      <c r="E44" s="435">
        <v>5</v>
      </c>
      <c r="F44" s="426"/>
    </row>
    <row r="45" spans="1:6" x14ac:dyDescent="0.3">
      <c r="A45" s="433" t="s">
        <v>289</v>
      </c>
      <c r="B45" s="434">
        <v>0</v>
      </c>
      <c r="C45" s="434">
        <v>0</v>
      </c>
      <c r="D45" s="434">
        <v>11</v>
      </c>
      <c r="E45" s="435">
        <v>11</v>
      </c>
      <c r="F45" s="426"/>
    </row>
    <row r="46" spans="1:6" x14ac:dyDescent="0.3">
      <c r="A46" s="433" t="s">
        <v>244</v>
      </c>
      <c r="B46" s="434">
        <v>23</v>
      </c>
      <c r="C46" s="434">
        <v>0</v>
      </c>
      <c r="D46" s="434">
        <v>0</v>
      </c>
      <c r="E46" s="435">
        <v>23</v>
      </c>
      <c r="F46" s="426"/>
    </row>
    <row r="47" spans="1:6" x14ac:dyDescent="0.3">
      <c r="A47" s="433" t="s">
        <v>290</v>
      </c>
      <c r="B47" s="434">
        <v>57</v>
      </c>
      <c r="C47" s="434">
        <v>0</v>
      </c>
      <c r="D47" s="434">
        <v>28</v>
      </c>
      <c r="E47" s="435">
        <v>85</v>
      </c>
      <c r="F47" s="426"/>
    </row>
    <row r="48" spans="1:6" x14ac:dyDescent="0.3">
      <c r="A48" s="433" t="s">
        <v>291</v>
      </c>
      <c r="B48" s="434">
        <v>21</v>
      </c>
      <c r="C48" s="434">
        <v>0</v>
      </c>
      <c r="D48" s="434">
        <v>0</v>
      </c>
      <c r="E48" s="435">
        <v>21</v>
      </c>
      <c r="F48" s="426"/>
    </row>
    <row r="49" spans="1:6" x14ac:dyDescent="0.3">
      <c r="A49" s="433" t="s">
        <v>246</v>
      </c>
      <c r="B49" s="434">
        <v>125</v>
      </c>
      <c r="C49" s="434">
        <v>9</v>
      </c>
      <c r="D49" s="434">
        <v>70</v>
      </c>
      <c r="E49" s="435">
        <v>204</v>
      </c>
      <c r="F49" s="426"/>
    </row>
    <row r="50" spans="1:6" x14ac:dyDescent="0.3">
      <c r="A50" s="433" t="s">
        <v>292</v>
      </c>
      <c r="B50" s="434">
        <v>0</v>
      </c>
      <c r="C50" s="434">
        <v>0</v>
      </c>
      <c r="D50" s="434">
        <v>6</v>
      </c>
      <c r="E50" s="435">
        <v>6</v>
      </c>
      <c r="F50" s="426"/>
    </row>
    <row r="51" spans="1:6" x14ac:dyDescent="0.3">
      <c r="A51" s="433" t="s">
        <v>248</v>
      </c>
      <c r="B51" s="434">
        <v>3</v>
      </c>
      <c r="C51" s="434">
        <v>0</v>
      </c>
      <c r="D51" s="434">
        <v>0</v>
      </c>
      <c r="E51" s="435">
        <v>3</v>
      </c>
      <c r="F51" s="426"/>
    </row>
    <row r="52" spans="1:6" x14ac:dyDescent="0.3">
      <c r="A52" s="433" t="s">
        <v>249</v>
      </c>
      <c r="B52" s="434">
        <v>48</v>
      </c>
      <c r="C52" s="434">
        <v>0</v>
      </c>
      <c r="D52" s="434">
        <v>0</v>
      </c>
      <c r="E52" s="435">
        <v>48</v>
      </c>
      <c r="F52" s="426"/>
    </row>
    <row r="53" spans="1:6" x14ac:dyDescent="0.3">
      <c r="A53" s="433" t="s">
        <v>250</v>
      </c>
      <c r="B53" s="434">
        <v>96</v>
      </c>
      <c r="C53" s="434">
        <v>21</v>
      </c>
      <c r="D53" s="434">
        <v>49</v>
      </c>
      <c r="E53" s="435">
        <v>166</v>
      </c>
      <c r="F53" s="426"/>
    </row>
    <row r="54" spans="1:6" x14ac:dyDescent="0.3">
      <c r="A54" s="433" t="s">
        <v>251</v>
      </c>
      <c r="B54" s="434">
        <v>5</v>
      </c>
      <c r="C54" s="434">
        <v>0</v>
      </c>
      <c r="D54" s="434">
        <v>0</v>
      </c>
      <c r="E54" s="435">
        <v>5</v>
      </c>
      <c r="F54" s="426"/>
    </row>
    <row r="55" spans="1:6" x14ac:dyDescent="0.3">
      <c r="A55" s="433" t="s">
        <v>252</v>
      </c>
      <c r="B55" s="434">
        <v>418</v>
      </c>
      <c r="C55" s="434">
        <v>256</v>
      </c>
      <c r="D55" s="434">
        <v>273</v>
      </c>
      <c r="E55" s="435">
        <v>947</v>
      </c>
      <c r="F55" s="426"/>
    </row>
    <row r="56" spans="1:6" x14ac:dyDescent="0.3">
      <c r="A56" s="433" t="s">
        <v>253</v>
      </c>
      <c r="B56" s="434">
        <v>6</v>
      </c>
      <c r="C56" s="434">
        <v>3</v>
      </c>
      <c r="D56" s="434">
        <v>6</v>
      </c>
      <c r="E56" s="435">
        <v>15</v>
      </c>
      <c r="F56" s="426"/>
    </row>
    <row r="57" spans="1:6" ht="15" thickBot="1" x14ac:dyDescent="0.35">
      <c r="A57" s="436" t="s">
        <v>293</v>
      </c>
      <c r="B57" s="437">
        <v>127</v>
      </c>
      <c r="C57" s="437">
        <v>0</v>
      </c>
      <c r="D57" s="437">
        <v>0</v>
      </c>
      <c r="E57" s="438">
        <v>127</v>
      </c>
      <c r="F57" s="426"/>
    </row>
    <row r="58" spans="1:6" ht="15" thickBot="1" x14ac:dyDescent="0.35">
      <c r="A58" s="439" t="s">
        <v>5</v>
      </c>
      <c r="B58" s="440">
        <v>4936</v>
      </c>
      <c r="C58" s="440">
        <v>785</v>
      </c>
      <c r="D58" s="440">
        <v>5477</v>
      </c>
      <c r="E58" s="441">
        <v>11198</v>
      </c>
      <c r="F58" s="426"/>
    </row>
    <row r="62" spans="1:6" x14ac:dyDescent="0.3">
      <c r="A62" s="30" t="s">
        <v>381</v>
      </c>
    </row>
    <row r="63" spans="1:6" x14ac:dyDescent="0.3">
      <c r="A63" s="30" t="s">
        <v>295</v>
      </c>
    </row>
    <row r="65" spans="1:1" x14ac:dyDescent="0.3">
      <c r="A65" s="30" t="s">
        <v>180</v>
      </c>
    </row>
    <row r="67" spans="1:1" x14ac:dyDescent="0.3">
      <c r="A67" s="442" t="s">
        <v>181</v>
      </c>
    </row>
    <row r="68" spans="1:1" x14ac:dyDescent="0.3">
      <c r="A68" s="30" t="s">
        <v>182</v>
      </c>
    </row>
  </sheetData>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0565-9B19-4A60-8DD1-BFF9D00C8DA7}">
  <dimension ref="A1:V22"/>
  <sheetViews>
    <sheetView topLeftCell="A7" workbookViewId="0"/>
  </sheetViews>
  <sheetFormatPr defaultRowHeight="14.4" x14ac:dyDescent="0.3"/>
  <cols>
    <col min="1" max="1" width="22.66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44140625" style="30" customWidth="1"/>
    <col min="11" max="11" width="11.5546875" style="30" customWidth="1"/>
    <col min="12" max="12" width="11.77734375" style="30" customWidth="1"/>
    <col min="13" max="13" width="8.88671875" style="30"/>
    <col min="14" max="14" width="10.21875" style="30" customWidth="1"/>
    <col min="15" max="15" width="10.88671875" style="30" customWidth="1"/>
    <col min="16" max="16" width="10.77734375" style="30" customWidth="1"/>
    <col min="17" max="17" width="8.88671875" style="30"/>
    <col min="18" max="18" width="10.44140625" style="30" customWidth="1"/>
    <col min="19" max="20" width="10.6640625" style="30" customWidth="1"/>
    <col min="21" max="21" width="8.88671875" style="30"/>
    <col min="22" max="22" width="10.6640625" style="30" customWidth="1"/>
    <col min="23" max="16384" width="8.88671875" style="30"/>
  </cols>
  <sheetData>
    <row r="1" spans="1:22" x14ac:dyDescent="0.3">
      <c r="A1" s="113" t="s">
        <v>871</v>
      </c>
    </row>
    <row r="2" spans="1:22" ht="15" thickBot="1" x14ac:dyDescent="0.35"/>
    <row r="3" spans="1:22" s="1036" customFormat="1" ht="24" x14ac:dyDescent="0.3">
      <c r="A3" s="1537"/>
      <c r="B3" s="1538" t="s">
        <v>165</v>
      </c>
      <c r="C3" s="1538" t="s">
        <v>166</v>
      </c>
      <c r="D3" s="1538" t="s">
        <v>167</v>
      </c>
      <c r="E3" s="1538" t="s">
        <v>168</v>
      </c>
      <c r="F3" s="1538" t="s">
        <v>169</v>
      </c>
      <c r="G3" s="1538" t="s">
        <v>170</v>
      </c>
      <c r="H3" s="1538" t="s">
        <v>171</v>
      </c>
      <c r="I3" s="1538" t="s">
        <v>172</v>
      </c>
      <c r="J3" s="1539" t="s">
        <v>340</v>
      </c>
      <c r="K3" s="1539" t="s">
        <v>341</v>
      </c>
      <c r="L3" s="1539" t="s">
        <v>342</v>
      </c>
      <c r="M3" s="1539" t="s">
        <v>343</v>
      </c>
      <c r="N3" s="1539" t="s">
        <v>344</v>
      </c>
      <c r="O3" s="1539" t="s">
        <v>345</v>
      </c>
      <c r="P3" s="1539" t="s">
        <v>346</v>
      </c>
      <c r="Q3" s="1539" t="s">
        <v>431</v>
      </c>
      <c r="R3" s="1539" t="s">
        <v>432</v>
      </c>
      <c r="S3" s="1539" t="s">
        <v>858</v>
      </c>
      <c r="T3" s="1539" t="s">
        <v>859</v>
      </c>
      <c r="U3" s="1539" t="s">
        <v>860</v>
      </c>
      <c r="V3" s="1540" t="s">
        <v>861</v>
      </c>
    </row>
    <row r="4" spans="1:22" ht="22.8" x14ac:dyDescent="0.3">
      <c r="A4" s="1541" t="s">
        <v>185</v>
      </c>
      <c r="B4" s="1542">
        <v>359</v>
      </c>
      <c r="C4" s="1542">
        <v>350</v>
      </c>
      <c r="D4" s="1542">
        <v>376</v>
      </c>
      <c r="E4" s="1542">
        <v>371</v>
      </c>
      <c r="F4" s="1542">
        <v>378</v>
      </c>
      <c r="G4" s="1542">
        <v>367</v>
      </c>
      <c r="H4" s="1542">
        <v>368</v>
      </c>
      <c r="I4" s="1542">
        <v>361</v>
      </c>
      <c r="J4" s="1543">
        <v>392</v>
      </c>
      <c r="K4" s="1543">
        <v>373</v>
      </c>
      <c r="L4" s="1543">
        <v>350</v>
      </c>
      <c r="M4" s="1543">
        <v>313</v>
      </c>
      <c r="N4" s="1543">
        <v>412</v>
      </c>
      <c r="O4" s="1543">
        <v>422</v>
      </c>
      <c r="P4" s="1543">
        <v>401</v>
      </c>
      <c r="Q4" s="1543">
        <v>386</v>
      </c>
      <c r="R4" s="1543">
        <v>502</v>
      </c>
      <c r="S4" s="1543">
        <v>536</v>
      </c>
      <c r="T4" s="1543">
        <v>547</v>
      </c>
      <c r="U4" s="1543">
        <v>522</v>
      </c>
      <c r="V4" s="1544">
        <v>636</v>
      </c>
    </row>
    <row r="5" spans="1:22" x14ac:dyDescent="0.3">
      <c r="A5" s="1541" t="s">
        <v>186</v>
      </c>
      <c r="B5" s="1542">
        <v>325</v>
      </c>
      <c r="C5" s="1542">
        <v>310</v>
      </c>
      <c r="D5" s="1542">
        <v>319</v>
      </c>
      <c r="E5" s="1542">
        <v>311</v>
      </c>
      <c r="F5" s="1542">
        <v>364</v>
      </c>
      <c r="G5" s="1542">
        <v>345</v>
      </c>
      <c r="H5" s="1542">
        <v>337</v>
      </c>
      <c r="I5" s="1542">
        <v>311</v>
      </c>
      <c r="J5" s="1543">
        <v>393</v>
      </c>
      <c r="K5" s="1543">
        <v>388</v>
      </c>
      <c r="L5" s="1543">
        <v>386</v>
      </c>
      <c r="M5" s="1543">
        <v>339</v>
      </c>
      <c r="N5" s="1543">
        <v>451</v>
      </c>
      <c r="O5" s="1543">
        <v>466</v>
      </c>
      <c r="P5" s="1543">
        <v>451</v>
      </c>
      <c r="Q5" s="1543">
        <v>433</v>
      </c>
      <c r="R5" s="1543">
        <v>498</v>
      </c>
      <c r="S5" s="1543">
        <v>485</v>
      </c>
      <c r="T5" s="1543">
        <v>490</v>
      </c>
      <c r="U5" s="1543">
        <v>451</v>
      </c>
      <c r="V5" s="1544">
        <v>581</v>
      </c>
    </row>
    <row r="6" spans="1:22" ht="22.8" x14ac:dyDescent="0.3">
      <c r="A6" s="1541" t="s">
        <v>187</v>
      </c>
      <c r="B6" s="1542">
        <v>456</v>
      </c>
      <c r="C6" s="1542">
        <v>483</v>
      </c>
      <c r="D6" s="1542">
        <v>497</v>
      </c>
      <c r="E6" s="1542">
        <v>438</v>
      </c>
      <c r="F6" s="1542">
        <v>559</v>
      </c>
      <c r="G6" s="1542">
        <v>556</v>
      </c>
      <c r="H6" s="1542">
        <v>563</v>
      </c>
      <c r="I6" s="1542">
        <v>520</v>
      </c>
      <c r="J6" s="1543">
        <v>660</v>
      </c>
      <c r="K6" s="1543">
        <v>647</v>
      </c>
      <c r="L6" s="1543">
        <v>610</v>
      </c>
      <c r="M6" s="1543">
        <v>513</v>
      </c>
      <c r="N6" s="1543">
        <v>733</v>
      </c>
      <c r="O6" s="1543">
        <v>745</v>
      </c>
      <c r="P6" s="1543">
        <v>690</v>
      </c>
      <c r="Q6" s="1543">
        <v>610</v>
      </c>
      <c r="R6" s="1543">
        <v>814</v>
      </c>
      <c r="S6" s="1543">
        <v>793</v>
      </c>
      <c r="T6" s="1543">
        <v>771</v>
      </c>
      <c r="U6" s="1543">
        <v>653</v>
      </c>
      <c r="V6" s="1544">
        <v>896</v>
      </c>
    </row>
    <row r="7" spans="1:22" ht="16.95" customHeight="1" x14ac:dyDescent="0.3">
      <c r="A7" s="1541" t="s">
        <v>188</v>
      </c>
      <c r="B7" s="1542">
        <v>607</v>
      </c>
      <c r="C7" s="1542">
        <v>608</v>
      </c>
      <c r="D7" s="1542">
        <v>649</v>
      </c>
      <c r="E7" s="1542">
        <v>660</v>
      </c>
      <c r="F7" s="1542">
        <v>704</v>
      </c>
      <c r="G7" s="1542">
        <v>664</v>
      </c>
      <c r="H7" s="1542">
        <v>668</v>
      </c>
      <c r="I7" s="1542">
        <v>665</v>
      </c>
      <c r="J7" s="1543">
        <v>694</v>
      </c>
      <c r="K7" s="1543">
        <v>668</v>
      </c>
      <c r="L7" s="1543">
        <v>603</v>
      </c>
      <c r="M7" s="1543">
        <v>529</v>
      </c>
      <c r="N7" s="1543">
        <v>708</v>
      </c>
      <c r="O7" s="1543">
        <v>738</v>
      </c>
      <c r="P7" s="1543">
        <v>758</v>
      </c>
      <c r="Q7" s="1543">
        <v>709</v>
      </c>
      <c r="R7" s="1543">
        <v>872</v>
      </c>
      <c r="S7" s="1543">
        <v>956</v>
      </c>
      <c r="T7" s="1543">
        <v>970</v>
      </c>
      <c r="U7" s="1543">
        <v>928</v>
      </c>
      <c r="V7" s="1544">
        <v>1047</v>
      </c>
    </row>
    <row r="8" spans="1:22" ht="22.8" x14ac:dyDescent="0.3">
      <c r="A8" s="1541" t="s">
        <v>189</v>
      </c>
      <c r="B8" s="1542">
        <v>409</v>
      </c>
      <c r="C8" s="1542">
        <v>399</v>
      </c>
      <c r="D8" s="1542">
        <v>397</v>
      </c>
      <c r="E8" s="1542">
        <v>381</v>
      </c>
      <c r="F8" s="1542">
        <v>429</v>
      </c>
      <c r="G8" s="1542">
        <v>418</v>
      </c>
      <c r="H8" s="1542">
        <v>470</v>
      </c>
      <c r="I8" s="1542">
        <v>450</v>
      </c>
      <c r="J8" s="1543">
        <v>449</v>
      </c>
      <c r="K8" s="1543">
        <v>441</v>
      </c>
      <c r="L8" s="1543">
        <v>417</v>
      </c>
      <c r="M8" s="1543">
        <v>345</v>
      </c>
      <c r="N8" s="1543">
        <v>422</v>
      </c>
      <c r="O8" s="1543">
        <v>423</v>
      </c>
      <c r="P8" s="1543">
        <v>391</v>
      </c>
      <c r="Q8" s="1543">
        <v>363</v>
      </c>
      <c r="R8" s="1543">
        <v>455</v>
      </c>
      <c r="S8" s="1543">
        <v>443</v>
      </c>
      <c r="T8" s="1543">
        <v>460</v>
      </c>
      <c r="U8" s="1543">
        <v>395</v>
      </c>
      <c r="V8" s="1544">
        <v>496</v>
      </c>
    </row>
    <row r="9" spans="1:22" ht="22.8" x14ac:dyDescent="0.3">
      <c r="A9" s="1541" t="s">
        <v>190</v>
      </c>
      <c r="B9" s="1542">
        <v>410</v>
      </c>
      <c r="C9" s="1542">
        <v>434</v>
      </c>
      <c r="D9" s="1542">
        <v>448</v>
      </c>
      <c r="E9" s="1542">
        <v>400</v>
      </c>
      <c r="F9" s="1542">
        <v>461</v>
      </c>
      <c r="G9" s="1542">
        <v>445</v>
      </c>
      <c r="H9" s="1542">
        <v>485</v>
      </c>
      <c r="I9" s="1542">
        <v>436</v>
      </c>
      <c r="J9" s="1543">
        <v>513</v>
      </c>
      <c r="K9" s="1543">
        <v>489</v>
      </c>
      <c r="L9" s="1543">
        <v>452</v>
      </c>
      <c r="M9" s="1543">
        <v>367</v>
      </c>
      <c r="N9" s="1543">
        <v>505</v>
      </c>
      <c r="O9" s="1543">
        <v>497</v>
      </c>
      <c r="P9" s="1543">
        <v>492</v>
      </c>
      <c r="Q9" s="1543">
        <v>425</v>
      </c>
      <c r="R9" s="1543">
        <v>565</v>
      </c>
      <c r="S9" s="1543">
        <v>550</v>
      </c>
      <c r="T9" s="1543">
        <v>560</v>
      </c>
      <c r="U9" s="1543">
        <v>507</v>
      </c>
      <c r="V9" s="1544">
        <v>648</v>
      </c>
    </row>
    <row r="10" spans="1:22" x14ac:dyDescent="0.3">
      <c r="A10" s="1541" t="s">
        <v>191</v>
      </c>
      <c r="B10" s="1542">
        <v>456</v>
      </c>
      <c r="C10" s="1542">
        <v>477</v>
      </c>
      <c r="D10" s="1542">
        <v>464</v>
      </c>
      <c r="E10" s="1542">
        <v>435</v>
      </c>
      <c r="F10" s="1542">
        <v>502</v>
      </c>
      <c r="G10" s="1542">
        <v>488</v>
      </c>
      <c r="H10" s="1542">
        <v>490</v>
      </c>
      <c r="I10" s="1542">
        <v>466</v>
      </c>
      <c r="J10" s="1543">
        <v>567</v>
      </c>
      <c r="K10" s="1543">
        <v>553</v>
      </c>
      <c r="L10" s="1543">
        <v>527</v>
      </c>
      <c r="M10" s="1543">
        <v>461</v>
      </c>
      <c r="N10" s="1543">
        <v>545</v>
      </c>
      <c r="O10" s="1543">
        <v>568</v>
      </c>
      <c r="P10" s="1543">
        <v>521</v>
      </c>
      <c r="Q10" s="1543">
        <v>486</v>
      </c>
      <c r="R10" s="1543">
        <v>615</v>
      </c>
      <c r="S10" s="1543">
        <v>592</v>
      </c>
      <c r="T10" s="1543">
        <v>588</v>
      </c>
      <c r="U10" s="1543">
        <v>557</v>
      </c>
      <c r="V10" s="1544">
        <v>712</v>
      </c>
    </row>
    <row r="11" spans="1:22" ht="22.8" x14ac:dyDescent="0.3">
      <c r="A11" s="1541" t="s">
        <v>192</v>
      </c>
      <c r="B11" s="1542">
        <v>254</v>
      </c>
      <c r="C11" s="1542">
        <v>268</v>
      </c>
      <c r="D11" s="1542">
        <v>281</v>
      </c>
      <c r="E11" s="1542">
        <v>259</v>
      </c>
      <c r="F11" s="1542">
        <v>287</v>
      </c>
      <c r="G11" s="1542">
        <v>263</v>
      </c>
      <c r="H11" s="1542">
        <v>272</v>
      </c>
      <c r="I11" s="1542">
        <v>262</v>
      </c>
      <c r="J11" s="1543">
        <v>299</v>
      </c>
      <c r="K11" s="1543">
        <v>294</v>
      </c>
      <c r="L11" s="1543">
        <v>282</v>
      </c>
      <c r="M11" s="1543">
        <v>246</v>
      </c>
      <c r="N11" s="1543">
        <v>334</v>
      </c>
      <c r="O11" s="1543">
        <v>363</v>
      </c>
      <c r="P11" s="1543">
        <v>363</v>
      </c>
      <c r="Q11" s="1543">
        <v>359</v>
      </c>
      <c r="R11" s="1543">
        <v>413</v>
      </c>
      <c r="S11" s="1543">
        <v>417</v>
      </c>
      <c r="T11" s="1543">
        <v>413</v>
      </c>
      <c r="U11" s="1543">
        <v>387</v>
      </c>
      <c r="V11" s="1544">
        <v>491</v>
      </c>
    </row>
    <row r="12" spans="1:22" x14ac:dyDescent="0.3">
      <c r="A12" s="1541" t="s">
        <v>193</v>
      </c>
      <c r="B12" s="1542">
        <v>378</v>
      </c>
      <c r="C12" s="1542">
        <v>380</v>
      </c>
      <c r="D12" s="1542">
        <v>386</v>
      </c>
      <c r="E12" s="1542">
        <v>377</v>
      </c>
      <c r="F12" s="1542">
        <v>416</v>
      </c>
      <c r="G12" s="1542">
        <v>393</v>
      </c>
      <c r="H12" s="1542">
        <v>415</v>
      </c>
      <c r="I12" s="1542">
        <v>407</v>
      </c>
      <c r="J12" s="1543">
        <v>413</v>
      </c>
      <c r="K12" s="1543">
        <v>402</v>
      </c>
      <c r="L12" s="1543">
        <v>401</v>
      </c>
      <c r="M12" s="1543">
        <v>375</v>
      </c>
      <c r="N12" s="1543">
        <v>440</v>
      </c>
      <c r="O12" s="1543">
        <v>452</v>
      </c>
      <c r="P12" s="1543">
        <v>431</v>
      </c>
      <c r="Q12" s="1543">
        <v>404</v>
      </c>
      <c r="R12" s="1543">
        <v>469</v>
      </c>
      <c r="S12" s="1543">
        <v>461</v>
      </c>
      <c r="T12" s="1543">
        <v>480</v>
      </c>
      <c r="U12" s="1543">
        <v>427</v>
      </c>
      <c r="V12" s="1544">
        <v>538</v>
      </c>
    </row>
    <row r="13" spans="1:22" x14ac:dyDescent="0.3">
      <c r="A13" s="1541" t="s">
        <v>194</v>
      </c>
      <c r="B13" s="1542">
        <v>574</v>
      </c>
      <c r="C13" s="1542">
        <v>584</v>
      </c>
      <c r="D13" s="1542">
        <v>603</v>
      </c>
      <c r="E13" s="1542">
        <v>586</v>
      </c>
      <c r="F13" s="1542">
        <v>641</v>
      </c>
      <c r="G13" s="1542">
        <v>637</v>
      </c>
      <c r="H13" s="1542">
        <v>620</v>
      </c>
      <c r="I13" s="1542">
        <v>610</v>
      </c>
      <c r="J13" s="1543">
        <v>684</v>
      </c>
      <c r="K13" s="1543">
        <v>691</v>
      </c>
      <c r="L13" s="1543">
        <v>654</v>
      </c>
      <c r="M13" s="1543">
        <v>603</v>
      </c>
      <c r="N13" s="1543">
        <v>762</v>
      </c>
      <c r="O13" s="1543">
        <v>758</v>
      </c>
      <c r="P13" s="1543">
        <v>673</v>
      </c>
      <c r="Q13" s="1543">
        <v>661</v>
      </c>
      <c r="R13" s="1543">
        <v>741</v>
      </c>
      <c r="S13" s="1543">
        <v>737</v>
      </c>
      <c r="T13" s="1543">
        <v>717</v>
      </c>
      <c r="U13" s="1543">
        <v>671</v>
      </c>
      <c r="V13" s="1544">
        <v>839</v>
      </c>
    </row>
    <row r="14" spans="1:22" ht="22.8" x14ac:dyDescent="0.3">
      <c r="A14" s="1541" t="s">
        <v>195</v>
      </c>
      <c r="B14" s="1542">
        <v>500</v>
      </c>
      <c r="C14" s="1542">
        <v>506</v>
      </c>
      <c r="D14" s="1542">
        <v>519</v>
      </c>
      <c r="E14" s="1542">
        <v>470</v>
      </c>
      <c r="F14" s="1542">
        <v>573</v>
      </c>
      <c r="G14" s="1542">
        <v>570</v>
      </c>
      <c r="H14" s="1542">
        <v>563</v>
      </c>
      <c r="I14" s="1542">
        <v>520</v>
      </c>
      <c r="J14" s="1543">
        <v>622</v>
      </c>
      <c r="K14" s="1543">
        <v>602</v>
      </c>
      <c r="L14" s="1543">
        <v>559</v>
      </c>
      <c r="M14" s="1543">
        <v>485</v>
      </c>
      <c r="N14" s="1543">
        <v>655</v>
      </c>
      <c r="O14" s="1543">
        <v>647</v>
      </c>
      <c r="P14" s="1543">
        <v>603</v>
      </c>
      <c r="Q14" s="1543">
        <v>567</v>
      </c>
      <c r="R14" s="1543">
        <v>736</v>
      </c>
      <c r="S14" s="1543">
        <v>733</v>
      </c>
      <c r="T14" s="1543">
        <v>703</v>
      </c>
      <c r="U14" s="1543">
        <v>606</v>
      </c>
      <c r="V14" s="1544">
        <v>821</v>
      </c>
    </row>
    <row r="15" spans="1:22" x14ac:dyDescent="0.3">
      <c r="A15" s="1545" t="s">
        <v>429</v>
      </c>
      <c r="B15" s="1546">
        <v>29</v>
      </c>
      <c r="C15" s="1546">
        <v>29</v>
      </c>
      <c r="D15" s="1546">
        <v>33</v>
      </c>
      <c r="E15" s="1546">
        <v>29</v>
      </c>
      <c r="F15" s="1546">
        <v>39</v>
      </c>
      <c r="G15" s="1546">
        <v>38</v>
      </c>
      <c r="H15" s="1546">
        <v>42</v>
      </c>
      <c r="I15" s="1546">
        <v>35</v>
      </c>
      <c r="J15" s="1543">
        <v>35</v>
      </c>
      <c r="K15" s="1543">
        <v>32</v>
      </c>
      <c r="L15" s="1543">
        <v>29</v>
      </c>
      <c r="M15" s="1543">
        <v>26</v>
      </c>
      <c r="N15" s="1543">
        <v>37</v>
      </c>
      <c r="O15" s="1543">
        <v>42</v>
      </c>
      <c r="P15" s="1543">
        <v>39</v>
      </c>
      <c r="Q15" s="1543">
        <v>38</v>
      </c>
      <c r="R15" s="1543">
        <v>45</v>
      </c>
      <c r="S15" s="1543">
        <v>50</v>
      </c>
      <c r="T15" s="1543">
        <v>47</v>
      </c>
      <c r="U15" s="1543">
        <v>42</v>
      </c>
      <c r="V15" s="1547">
        <v>67</v>
      </c>
    </row>
    <row r="16" spans="1:22" ht="15" thickBot="1" x14ac:dyDescent="0.35">
      <c r="A16" s="1548" t="s">
        <v>197</v>
      </c>
      <c r="B16" s="1549">
        <v>4757</v>
      </c>
      <c r="C16" s="1549">
        <v>4828</v>
      </c>
      <c r="D16" s="1549">
        <v>4972</v>
      </c>
      <c r="E16" s="1549">
        <v>4717</v>
      </c>
      <c r="F16" s="1549">
        <v>5353</v>
      </c>
      <c r="G16" s="1549">
        <v>5184</v>
      </c>
      <c r="H16" s="1549">
        <v>5293</v>
      </c>
      <c r="I16" s="1549">
        <v>5043</v>
      </c>
      <c r="J16" s="1550">
        <v>5721</v>
      </c>
      <c r="K16" s="1550">
        <v>5580</v>
      </c>
      <c r="L16" s="1550">
        <v>5270</v>
      </c>
      <c r="M16" s="1550">
        <v>4602</v>
      </c>
      <c r="N16" s="1550">
        <v>6004</v>
      </c>
      <c r="O16" s="1550">
        <v>6121</v>
      </c>
      <c r="P16" s="1550">
        <v>5813</v>
      </c>
      <c r="Q16" s="1550">
        <v>5441</v>
      </c>
      <c r="R16" s="1550">
        <v>6725</v>
      </c>
      <c r="S16" s="1550">
        <v>6753</v>
      </c>
      <c r="T16" s="1550">
        <v>6746</v>
      </c>
      <c r="U16" s="1550">
        <v>6146</v>
      </c>
      <c r="V16" s="1551">
        <v>7772</v>
      </c>
    </row>
    <row r="20" spans="1:17" s="961" customFormat="1" ht="13.8" x14ac:dyDescent="0.3">
      <c r="A20" s="961" t="s">
        <v>793</v>
      </c>
      <c r="O20" s="678"/>
      <c r="P20" s="678"/>
      <c r="Q20" s="678"/>
    </row>
    <row r="21" spans="1:17" s="961" customFormat="1" ht="13.8" x14ac:dyDescent="0.3">
      <c r="A21" s="961" t="s">
        <v>794</v>
      </c>
      <c r="O21" s="678"/>
      <c r="P21" s="678"/>
      <c r="Q21" s="678"/>
    </row>
    <row r="22" spans="1:17" s="961" customFormat="1" ht="13.8" x14ac:dyDescent="0.3">
      <c r="A22" s="961" t="s">
        <v>795</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A6BC-1F68-4518-8CC5-7AF0EC91656A}">
  <dimension ref="A1:V13"/>
  <sheetViews>
    <sheetView workbookViewId="0"/>
  </sheetViews>
  <sheetFormatPr defaultRowHeight="14.4" x14ac:dyDescent="0.3"/>
  <cols>
    <col min="1" max="1" width="13.332031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6640625" style="30" customWidth="1"/>
    <col min="11" max="11" width="10.5546875" style="30" customWidth="1"/>
    <col min="12" max="12" width="11.6640625" style="30" customWidth="1"/>
    <col min="13" max="13" width="8.88671875" style="30"/>
    <col min="14" max="14" width="10.44140625" style="30" customWidth="1"/>
    <col min="15" max="15" width="10.6640625" style="30" customWidth="1"/>
    <col min="16" max="16" width="11.109375" style="30" customWidth="1"/>
    <col min="17" max="17" width="8.88671875" style="30"/>
    <col min="18" max="18" width="10.5546875" style="30" customWidth="1"/>
    <col min="19" max="19" width="10.44140625" style="30" customWidth="1"/>
    <col min="20" max="20" width="10.88671875" style="30" customWidth="1"/>
    <col min="21" max="21" width="8.88671875" style="30"/>
    <col min="22" max="22" width="11.5546875" style="30" customWidth="1"/>
    <col min="23" max="16384" width="8.88671875" style="30"/>
  </cols>
  <sheetData>
    <row r="1" spans="1:22" x14ac:dyDescent="0.3">
      <c r="A1" s="113" t="s">
        <v>872</v>
      </c>
    </row>
    <row r="2" spans="1:22" ht="15" thickBot="1" x14ac:dyDescent="0.35"/>
    <row r="3" spans="1:22" s="1036" customFormat="1" ht="24" x14ac:dyDescent="0.3">
      <c r="A3" s="1552"/>
      <c r="B3" s="1553" t="s">
        <v>165</v>
      </c>
      <c r="C3" s="1553" t="s">
        <v>166</v>
      </c>
      <c r="D3" s="1553" t="s">
        <v>167</v>
      </c>
      <c r="E3" s="1553" t="s">
        <v>168</v>
      </c>
      <c r="F3" s="1553" t="s">
        <v>169</v>
      </c>
      <c r="G3" s="1553" t="s">
        <v>170</v>
      </c>
      <c r="H3" s="1553" t="s">
        <v>171</v>
      </c>
      <c r="I3" s="1553" t="s">
        <v>172</v>
      </c>
      <c r="J3" s="1554" t="s">
        <v>340</v>
      </c>
      <c r="K3" s="1554" t="s">
        <v>341</v>
      </c>
      <c r="L3" s="1554" t="s">
        <v>342</v>
      </c>
      <c r="M3" s="1554" t="s">
        <v>343</v>
      </c>
      <c r="N3" s="1554" t="s">
        <v>344</v>
      </c>
      <c r="O3" s="1554" t="s">
        <v>345</v>
      </c>
      <c r="P3" s="1554" t="s">
        <v>346</v>
      </c>
      <c r="Q3" s="1554" t="s">
        <v>431</v>
      </c>
      <c r="R3" s="1554" t="s">
        <v>432</v>
      </c>
      <c r="S3" s="1554" t="s">
        <v>858</v>
      </c>
      <c r="T3" s="1554" t="s">
        <v>859</v>
      </c>
      <c r="U3" s="1554" t="s">
        <v>860</v>
      </c>
      <c r="V3" s="1555" t="s">
        <v>861</v>
      </c>
    </row>
    <row r="4" spans="1:22" ht="16.95" customHeight="1" x14ac:dyDescent="0.3">
      <c r="A4" s="1556" t="s">
        <v>797</v>
      </c>
      <c r="B4" s="1557">
        <v>2414</v>
      </c>
      <c r="C4" s="1557">
        <v>2396</v>
      </c>
      <c r="D4" s="1557">
        <v>2516</v>
      </c>
      <c r="E4" s="1557">
        <v>2418</v>
      </c>
      <c r="F4" s="1557">
        <v>2672</v>
      </c>
      <c r="G4" s="1557">
        <v>2538</v>
      </c>
      <c r="H4" s="1557">
        <v>2640</v>
      </c>
      <c r="I4" s="1557">
        <v>2548</v>
      </c>
      <c r="J4" s="1558">
        <v>2860</v>
      </c>
      <c r="K4" s="1558">
        <v>2777</v>
      </c>
      <c r="L4" s="1558">
        <v>2599</v>
      </c>
      <c r="M4" s="1558">
        <v>2281</v>
      </c>
      <c r="N4" s="1558">
        <v>3015</v>
      </c>
      <c r="O4" s="1558">
        <v>3075</v>
      </c>
      <c r="P4" s="1558">
        <v>2988</v>
      </c>
      <c r="Q4" s="1558">
        <v>2798</v>
      </c>
      <c r="R4" s="1558">
        <v>3509</v>
      </c>
      <c r="S4" s="1558">
        <v>3601</v>
      </c>
      <c r="T4" s="1558">
        <v>3650</v>
      </c>
      <c r="U4" s="1558">
        <v>3424</v>
      </c>
      <c r="V4" s="1559">
        <v>4193</v>
      </c>
    </row>
    <row r="5" spans="1:22" ht="16.95" customHeight="1" x14ac:dyDescent="0.3">
      <c r="A5" s="1556" t="s">
        <v>798</v>
      </c>
      <c r="B5" s="1557">
        <v>2314</v>
      </c>
      <c r="C5" s="1557">
        <v>2403</v>
      </c>
      <c r="D5" s="1557">
        <v>2423</v>
      </c>
      <c r="E5" s="1557">
        <v>2270</v>
      </c>
      <c r="F5" s="1557">
        <v>2642</v>
      </c>
      <c r="G5" s="1557">
        <v>2608</v>
      </c>
      <c r="H5" s="1557">
        <v>2611</v>
      </c>
      <c r="I5" s="1557">
        <v>2460</v>
      </c>
      <c r="J5" s="1558">
        <v>2826</v>
      </c>
      <c r="K5" s="1558">
        <v>2771</v>
      </c>
      <c r="L5" s="1558">
        <v>2642</v>
      </c>
      <c r="M5" s="1558">
        <v>2295</v>
      </c>
      <c r="N5" s="1558">
        <v>2952</v>
      </c>
      <c r="O5" s="1558">
        <v>3004</v>
      </c>
      <c r="P5" s="1558">
        <v>2786</v>
      </c>
      <c r="Q5" s="1558">
        <v>2605</v>
      </c>
      <c r="R5" s="1558">
        <v>3171</v>
      </c>
      <c r="S5" s="1558">
        <v>3102</v>
      </c>
      <c r="T5" s="1558">
        <v>3049</v>
      </c>
      <c r="U5" s="1558">
        <v>2680</v>
      </c>
      <c r="V5" s="1559">
        <v>3512</v>
      </c>
    </row>
    <row r="6" spans="1:22" x14ac:dyDescent="0.3">
      <c r="A6" s="1556" t="s">
        <v>429</v>
      </c>
      <c r="B6" s="1557">
        <v>29</v>
      </c>
      <c r="C6" s="1557">
        <v>29</v>
      </c>
      <c r="D6" s="1557">
        <v>33</v>
      </c>
      <c r="E6" s="1557">
        <v>29</v>
      </c>
      <c r="F6" s="1557">
        <v>39</v>
      </c>
      <c r="G6" s="1557">
        <v>38</v>
      </c>
      <c r="H6" s="1557">
        <v>42</v>
      </c>
      <c r="I6" s="1557">
        <v>35</v>
      </c>
      <c r="J6" s="1557">
        <v>35</v>
      </c>
      <c r="K6" s="1557">
        <v>32</v>
      </c>
      <c r="L6" s="1557">
        <v>29</v>
      </c>
      <c r="M6" s="1557">
        <v>26</v>
      </c>
      <c r="N6" s="1557">
        <v>37</v>
      </c>
      <c r="O6" s="1557">
        <v>42</v>
      </c>
      <c r="P6" s="1557">
        <v>39</v>
      </c>
      <c r="Q6" s="1557">
        <v>38</v>
      </c>
      <c r="R6" s="1557">
        <v>45</v>
      </c>
      <c r="S6" s="1557">
        <v>50</v>
      </c>
      <c r="T6" s="1557">
        <v>47</v>
      </c>
      <c r="U6" s="1557">
        <v>42</v>
      </c>
      <c r="V6" s="1560">
        <v>67</v>
      </c>
    </row>
    <row r="7" spans="1:22" ht="15" thickBot="1" x14ac:dyDescent="0.35">
      <c r="A7" s="1561" t="s">
        <v>197</v>
      </c>
      <c r="B7" s="1562">
        <v>4757</v>
      </c>
      <c r="C7" s="1562">
        <v>4828</v>
      </c>
      <c r="D7" s="1562">
        <v>4972</v>
      </c>
      <c r="E7" s="1562">
        <v>4717</v>
      </c>
      <c r="F7" s="1562">
        <v>5353</v>
      </c>
      <c r="G7" s="1562">
        <v>5184</v>
      </c>
      <c r="H7" s="1562">
        <v>5293</v>
      </c>
      <c r="I7" s="1562">
        <v>5043</v>
      </c>
      <c r="J7" s="1563">
        <v>5721</v>
      </c>
      <c r="K7" s="1563">
        <v>5580</v>
      </c>
      <c r="L7" s="1563">
        <v>5270</v>
      </c>
      <c r="M7" s="1563">
        <v>4602</v>
      </c>
      <c r="N7" s="1563">
        <v>6004</v>
      </c>
      <c r="O7" s="1563">
        <v>6121</v>
      </c>
      <c r="P7" s="1563">
        <v>5813</v>
      </c>
      <c r="Q7" s="1563">
        <v>5441</v>
      </c>
      <c r="R7" s="1563">
        <v>6725</v>
      </c>
      <c r="S7" s="1563">
        <v>6753</v>
      </c>
      <c r="T7" s="1563">
        <v>6746</v>
      </c>
      <c r="U7" s="1563">
        <v>6146</v>
      </c>
      <c r="V7" s="1564">
        <v>7772</v>
      </c>
    </row>
    <row r="11" spans="1:22" s="961" customFormat="1" ht="13.8" x14ac:dyDescent="0.3">
      <c r="A11" s="961" t="s">
        <v>793</v>
      </c>
      <c r="O11" s="678"/>
      <c r="P11" s="678"/>
      <c r="Q11" s="678"/>
    </row>
    <row r="12" spans="1:22" s="961" customFormat="1" ht="13.8" x14ac:dyDescent="0.3">
      <c r="A12" s="961" t="s">
        <v>794</v>
      </c>
      <c r="O12" s="678"/>
      <c r="P12" s="678"/>
      <c r="Q12" s="678"/>
    </row>
    <row r="13" spans="1:22" s="961" customFormat="1" ht="13.8" x14ac:dyDescent="0.3">
      <c r="A13" s="961" t="s">
        <v>795</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9B6F-C8E2-4500-9F1A-A8C91F465873}">
  <dimension ref="A1:V12"/>
  <sheetViews>
    <sheetView workbookViewId="0"/>
  </sheetViews>
  <sheetFormatPr defaultRowHeight="14.4" x14ac:dyDescent="0.3"/>
  <cols>
    <col min="1" max="1" width="16.554687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33203125" style="30" customWidth="1"/>
    <col min="11" max="11" width="10.88671875" style="30" customWidth="1"/>
    <col min="12" max="12" width="11.33203125" style="30" customWidth="1"/>
    <col min="13" max="13" width="8.88671875" style="30"/>
    <col min="14" max="14" width="10.5546875" style="30" customWidth="1"/>
    <col min="15" max="15" width="10.88671875" style="30" customWidth="1"/>
    <col min="16" max="16" width="11.109375" style="30" customWidth="1"/>
    <col min="17" max="17" width="8.88671875" style="30"/>
    <col min="18" max="18" width="11.44140625" style="30" customWidth="1"/>
    <col min="19" max="19" width="10.6640625" style="30" customWidth="1"/>
    <col min="20" max="20" width="11" style="30" customWidth="1"/>
    <col min="21" max="21" width="10.21875" style="30" customWidth="1"/>
    <col min="22" max="22" width="10.109375" style="30" customWidth="1"/>
    <col min="23" max="16384" width="8.88671875" style="30"/>
  </cols>
  <sheetData>
    <row r="1" spans="1:22" x14ac:dyDescent="0.3">
      <c r="A1" s="113" t="s">
        <v>873</v>
      </c>
    </row>
    <row r="2" spans="1:22" ht="15" thickBot="1" x14ac:dyDescent="0.35"/>
    <row r="3" spans="1:22" s="1036" customFormat="1" ht="24" x14ac:dyDescent="0.3">
      <c r="A3" s="1565"/>
      <c r="B3" s="1566" t="s">
        <v>165</v>
      </c>
      <c r="C3" s="1566" t="s">
        <v>166</v>
      </c>
      <c r="D3" s="1566" t="s">
        <v>167</v>
      </c>
      <c r="E3" s="1566" t="s">
        <v>168</v>
      </c>
      <c r="F3" s="1566" t="s">
        <v>169</v>
      </c>
      <c r="G3" s="1566" t="s">
        <v>170</v>
      </c>
      <c r="H3" s="1566" t="s">
        <v>171</v>
      </c>
      <c r="I3" s="1566" t="s">
        <v>172</v>
      </c>
      <c r="J3" s="1567" t="s">
        <v>340</v>
      </c>
      <c r="K3" s="1567" t="s">
        <v>341</v>
      </c>
      <c r="L3" s="1567" t="s">
        <v>342</v>
      </c>
      <c r="M3" s="1567" t="s">
        <v>343</v>
      </c>
      <c r="N3" s="1567" t="s">
        <v>344</v>
      </c>
      <c r="O3" s="1567" t="s">
        <v>345</v>
      </c>
      <c r="P3" s="1567" t="s">
        <v>346</v>
      </c>
      <c r="Q3" s="1567" t="s">
        <v>431</v>
      </c>
      <c r="R3" s="1567" t="s">
        <v>432</v>
      </c>
      <c r="S3" s="1567" t="s">
        <v>858</v>
      </c>
      <c r="T3" s="1567" t="s">
        <v>859</v>
      </c>
      <c r="U3" s="1567" t="s">
        <v>860</v>
      </c>
      <c r="V3" s="1568" t="s">
        <v>861</v>
      </c>
    </row>
    <row r="4" spans="1:22" ht="22.8" x14ac:dyDescent="0.3">
      <c r="A4" s="1569" t="s">
        <v>644</v>
      </c>
      <c r="B4" s="1570">
        <v>631</v>
      </c>
      <c r="C4" s="1570">
        <v>637</v>
      </c>
      <c r="D4" s="1570">
        <v>637</v>
      </c>
      <c r="E4" s="1570">
        <v>579</v>
      </c>
      <c r="F4" s="1570">
        <v>602</v>
      </c>
      <c r="G4" s="1570">
        <v>559</v>
      </c>
      <c r="H4" s="1570">
        <v>584</v>
      </c>
      <c r="I4" s="1570">
        <v>551</v>
      </c>
      <c r="J4" s="1571">
        <v>210</v>
      </c>
      <c r="K4" s="1571">
        <v>207</v>
      </c>
      <c r="L4" s="1571">
        <v>200</v>
      </c>
      <c r="M4" s="1571">
        <v>172</v>
      </c>
      <c r="N4" s="1571">
        <v>214</v>
      </c>
      <c r="O4" s="1571">
        <v>222</v>
      </c>
      <c r="P4" s="1571">
        <v>214</v>
      </c>
      <c r="Q4" s="1571">
        <v>195</v>
      </c>
      <c r="R4" s="1571">
        <v>234</v>
      </c>
      <c r="S4" s="1571">
        <v>226</v>
      </c>
      <c r="T4" s="1571">
        <v>220</v>
      </c>
      <c r="U4" s="1571">
        <v>201</v>
      </c>
      <c r="V4" s="1572">
        <v>240</v>
      </c>
    </row>
    <row r="5" spans="1:22" x14ac:dyDescent="0.3">
      <c r="A5" s="1573" t="s">
        <v>643</v>
      </c>
      <c r="B5" s="1574">
        <v>4126</v>
      </c>
      <c r="C5" s="1574">
        <v>4191</v>
      </c>
      <c r="D5" s="1574">
        <v>4335</v>
      </c>
      <c r="E5" s="1574">
        <v>4138</v>
      </c>
      <c r="F5" s="1574">
        <v>4751</v>
      </c>
      <c r="G5" s="1574">
        <v>4625</v>
      </c>
      <c r="H5" s="1574">
        <v>4709</v>
      </c>
      <c r="I5" s="1574">
        <v>4492</v>
      </c>
      <c r="J5" s="1571">
        <v>5511</v>
      </c>
      <c r="K5" s="1571">
        <v>5373</v>
      </c>
      <c r="L5" s="1571">
        <v>5070</v>
      </c>
      <c r="M5" s="1571">
        <v>4430</v>
      </c>
      <c r="N5" s="1571">
        <v>5790</v>
      </c>
      <c r="O5" s="1571">
        <v>5899</v>
      </c>
      <c r="P5" s="1571">
        <v>5599</v>
      </c>
      <c r="Q5" s="1571">
        <v>5246</v>
      </c>
      <c r="R5" s="1571">
        <v>6491</v>
      </c>
      <c r="S5" s="1571">
        <v>6527</v>
      </c>
      <c r="T5" s="1571">
        <v>6526</v>
      </c>
      <c r="U5" s="1571">
        <v>5945</v>
      </c>
      <c r="V5" s="1572">
        <v>7532</v>
      </c>
    </row>
    <row r="6" spans="1:22" ht="15" thickBot="1" x14ac:dyDescent="0.35">
      <c r="A6" s="1575" t="s">
        <v>5</v>
      </c>
      <c r="B6" s="1576">
        <v>4757</v>
      </c>
      <c r="C6" s="1576">
        <v>4828</v>
      </c>
      <c r="D6" s="1576">
        <v>4972</v>
      </c>
      <c r="E6" s="1576">
        <v>4717</v>
      </c>
      <c r="F6" s="1576">
        <v>5353</v>
      </c>
      <c r="G6" s="1576">
        <v>5184</v>
      </c>
      <c r="H6" s="1576">
        <v>5293</v>
      </c>
      <c r="I6" s="1576">
        <v>5043</v>
      </c>
      <c r="J6" s="1577">
        <v>5721</v>
      </c>
      <c r="K6" s="1577">
        <v>5580</v>
      </c>
      <c r="L6" s="1577">
        <v>5270</v>
      </c>
      <c r="M6" s="1577">
        <v>4602</v>
      </c>
      <c r="N6" s="1577">
        <v>6004</v>
      </c>
      <c r="O6" s="1577">
        <v>6121</v>
      </c>
      <c r="P6" s="1577">
        <v>5813</v>
      </c>
      <c r="Q6" s="1577">
        <v>5441</v>
      </c>
      <c r="R6" s="1577">
        <v>6725</v>
      </c>
      <c r="S6" s="1577">
        <v>6753</v>
      </c>
      <c r="T6" s="1577">
        <v>6746</v>
      </c>
      <c r="U6" s="1577">
        <v>6146</v>
      </c>
      <c r="V6" s="1578">
        <v>7772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6F41-7B31-4477-894A-E75E86E9E939}">
  <dimension ref="A1:V12"/>
  <sheetViews>
    <sheetView workbookViewId="0"/>
  </sheetViews>
  <sheetFormatPr defaultRowHeight="14.4" x14ac:dyDescent="0.3"/>
  <cols>
    <col min="1" max="1" width="8.66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10" width="10.88671875" style="30" customWidth="1"/>
    <col min="11" max="11" width="10.33203125" style="30" customWidth="1"/>
    <col min="12" max="12" width="10.88671875" style="30" customWidth="1"/>
    <col min="13" max="13" width="8.88671875" style="30"/>
    <col min="14" max="14" width="10.5546875" style="30" customWidth="1"/>
    <col min="15" max="15" width="10.33203125" style="30" customWidth="1"/>
    <col min="16" max="16" width="10.21875" style="30" customWidth="1"/>
    <col min="17" max="17" width="8.88671875" style="30"/>
    <col min="18" max="18" width="10.5546875" style="30" customWidth="1"/>
    <col min="19" max="19" width="10.33203125" style="30" customWidth="1"/>
    <col min="20" max="20" width="10.44140625" style="30" customWidth="1"/>
    <col min="21" max="21" width="8.88671875" style="30"/>
    <col min="22" max="22" width="10.33203125" style="30" customWidth="1"/>
    <col min="23" max="16384" width="8.88671875" style="30"/>
  </cols>
  <sheetData>
    <row r="1" spans="1:22" x14ac:dyDescent="0.3">
      <c r="A1" s="113" t="s">
        <v>874</v>
      </c>
    </row>
    <row r="2" spans="1:22" ht="15" thickBot="1" x14ac:dyDescent="0.35"/>
    <row r="3" spans="1:22" s="1036" customFormat="1" ht="24" x14ac:dyDescent="0.3">
      <c r="A3" s="1579"/>
      <c r="B3" s="1580" t="s">
        <v>165</v>
      </c>
      <c r="C3" s="1580" t="s">
        <v>166</v>
      </c>
      <c r="D3" s="1580" t="s">
        <v>167</v>
      </c>
      <c r="E3" s="1580" t="s">
        <v>168</v>
      </c>
      <c r="F3" s="1580" t="s">
        <v>169</v>
      </c>
      <c r="G3" s="1580" t="s">
        <v>170</v>
      </c>
      <c r="H3" s="1580" t="s">
        <v>171</v>
      </c>
      <c r="I3" s="1580" t="s">
        <v>172</v>
      </c>
      <c r="J3" s="1581" t="s">
        <v>340</v>
      </c>
      <c r="K3" s="1581" t="s">
        <v>341</v>
      </c>
      <c r="L3" s="1581" t="s">
        <v>342</v>
      </c>
      <c r="M3" s="1581" t="s">
        <v>343</v>
      </c>
      <c r="N3" s="1581" t="s">
        <v>344</v>
      </c>
      <c r="O3" s="1581" t="s">
        <v>345</v>
      </c>
      <c r="P3" s="1581" t="s">
        <v>346</v>
      </c>
      <c r="Q3" s="1581" t="s">
        <v>431</v>
      </c>
      <c r="R3" s="1581" t="s">
        <v>432</v>
      </c>
      <c r="S3" s="1581" t="s">
        <v>858</v>
      </c>
      <c r="T3" s="1581" t="s">
        <v>859</v>
      </c>
      <c r="U3" s="1581" t="s">
        <v>860</v>
      </c>
      <c r="V3" s="1582" t="s">
        <v>861</v>
      </c>
    </row>
    <row r="4" spans="1:22" ht="16.95" customHeight="1" x14ac:dyDescent="0.3">
      <c r="A4" s="1583" t="s">
        <v>31</v>
      </c>
      <c r="B4" s="1584">
        <v>993</v>
      </c>
      <c r="C4" s="1584">
        <v>969</v>
      </c>
      <c r="D4" s="1584">
        <v>1053</v>
      </c>
      <c r="E4" s="1584">
        <v>1028</v>
      </c>
      <c r="F4" s="1584">
        <v>964</v>
      </c>
      <c r="G4" s="1584">
        <v>921</v>
      </c>
      <c r="H4" s="1584">
        <v>1034</v>
      </c>
      <c r="I4" s="1584">
        <v>1020</v>
      </c>
      <c r="J4" s="1585">
        <v>1079</v>
      </c>
      <c r="K4" s="1585">
        <v>1077</v>
      </c>
      <c r="L4" s="1585">
        <v>1052</v>
      </c>
      <c r="M4" s="1585">
        <v>931</v>
      </c>
      <c r="N4" s="1585">
        <v>1276</v>
      </c>
      <c r="O4" s="1585">
        <v>1383</v>
      </c>
      <c r="P4" s="1585">
        <v>1419</v>
      </c>
      <c r="Q4" s="1585">
        <v>1397</v>
      </c>
      <c r="R4" s="1585">
        <v>1645</v>
      </c>
      <c r="S4" s="1585">
        <v>1714</v>
      </c>
      <c r="T4" s="1585">
        <v>1839</v>
      </c>
      <c r="U4" s="1585">
        <v>1845</v>
      </c>
      <c r="V4" s="1586">
        <v>2081</v>
      </c>
    </row>
    <row r="5" spans="1:22" ht="16.95" customHeight="1" x14ac:dyDescent="0.3">
      <c r="A5" s="1587" t="s">
        <v>30</v>
      </c>
      <c r="B5" s="1588">
        <v>3764</v>
      </c>
      <c r="C5" s="1588">
        <v>3859</v>
      </c>
      <c r="D5" s="1588">
        <v>3919</v>
      </c>
      <c r="E5" s="1588">
        <v>3689</v>
      </c>
      <c r="F5" s="1588">
        <v>4389</v>
      </c>
      <c r="G5" s="1588">
        <v>4263</v>
      </c>
      <c r="H5" s="1588">
        <v>4259</v>
      </c>
      <c r="I5" s="1588">
        <v>4023</v>
      </c>
      <c r="J5" s="1585">
        <v>4642</v>
      </c>
      <c r="K5" s="1585">
        <v>4503</v>
      </c>
      <c r="L5" s="1585">
        <v>4218</v>
      </c>
      <c r="M5" s="1585">
        <v>3671</v>
      </c>
      <c r="N5" s="1585">
        <v>4728</v>
      </c>
      <c r="O5" s="1585">
        <v>4738</v>
      </c>
      <c r="P5" s="1585">
        <v>4394</v>
      </c>
      <c r="Q5" s="1585">
        <v>4044</v>
      </c>
      <c r="R5" s="1585">
        <v>5080</v>
      </c>
      <c r="S5" s="1585">
        <v>5039</v>
      </c>
      <c r="T5" s="1585">
        <v>4907</v>
      </c>
      <c r="U5" s="1585">
        <v>4301</v>
      </c>
      <c r="V5" s="1586">
        <v>5691</v>
      </c>
    </row>
    <row r="6" spans="1:22" ht="15" thickBot="1" x14ac:dyDescent="0.35">
      <c r="A6" s="1589" t="s">
        <v>5</v>
      </c>
      <c r="B6" s="1590">
        <v>4757</v>
      </c>
      <c r="C6" s="1590">
        <v>4828</v>
      </c>
      <c r="D6" s="1590">
        <v>4972</v>
      </c>
      <c r="E6" s="1590">
        <v>4717</v>
      </c>
      <c r="F6" s="1590">
        <v>5353</v>
      </c>
      <c r="G6" s="1590">
        <v>5184</v>
      </c>
      <c r="H6" s="1590">
        <v>5293</v>
      </c>
      <c r="I6" s="1590">
        <v>5043</v>
      </c>
      <c r="J6" s="1591">
        <v>5721</v>
      </c>
      <c r="K6" s="1591">
        <v>5580</v>
      </c>
      <c r="L6" s="1591">
        <v>5270</v>
      </c>
      <c r="M6" s="1591">
        <v>4602</v>
      </c>
      <c r="N6" s="1591">
        <v>6004</v>
      </c>
      <c r="O6" s="1591">
        <v>6121</v>
      </c>
      <c r="P6" s="1591">
        <v>5813</v>
      </c>
      <c r="Q6" s="1591">
        <v>5441</v>
      </c>
      <c r="R6" s="1591">
        <v>6725</v>
      </c>
      <c r="S6" s="1591">
        <v>6753</v>
      </c>
      <c r="T6" s="1591">
        <v>6746</v>
      </c>
      <c r="U6" s="1591">
        <v>6146</v>
      </c>
      <c r="V6" s="1592">
        <v>7772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10A2-42F5-44E4-9941-CFC9BA7C38BA}">
  <dimension ref="A1:V25"/>
  <sheetViews>
    <sheetView workbookViewId="0"/>
  </sheetViews>
  <sheetFormatPr defaultRowHeight="14.4" x14ac:dyDescent="0.3"/>
  <cols>
    <col min="1" max="1" width="13.2187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1" width="10.77734375" style="30" customWidth="1"/>
    <col min="12" max="12" width="10.88671875" style="30" customWidth="1"/>
    <col min="13" max="13" width="8.88671875" style="30"/>
    <col min="14" max="14" width="11.109375" style="30" customWidth="1"/>
    <col min="15" max="15" width="10.5546875" style="30" customWidth="1"/>
    <col min="16" max="16" width="11.21875" style="30" customWidth="1"/>
    <col min="17" max="17" width="8.88671875" style="30"/>
    <col min="18" max="18" width="10.77734375" style="30" customWidth="1"/>
    <col min="19" max="19" width="10.6640625" style="30" customWidth="1"/>
    <col min="20" max="20" width="11.109375" style="30" customWidth="1"/>
    <col min="21" max="21" width="8.88671875" style="30"/>
    <col min="22" max="22" width="10.77734375" style="30" customWidth="1"/>
    <col min="23" max="16384" width="8.88671875" style="30"/>
  </cols>
  <sheetData>
    <row r="1" spans="1:22" x14ac:dyDescent="0.3">
      <c r="A1" s="113" t="s">
        <v>875</v>
      </c>
    </row>
    <row r="3" spans="1:22" s="1036" customFormat="1" ht="24" x14ac:dyDescent="0.3">
      <c r="A3" s="1593"/>
      <c r="B3" s="1594" t="s">
        <v>165</v>
      </c>
      <c r="C3" s="1594" t="s">
        <v>166</v>
      </c>
      <c r="D3" s="1594" t="s">
        <v>167</v>
      </c>
      <c r="E3" s="1594" t="s">
        <v>168</v>
      </c>
      <c r="F3" s="1594" t="s">
        <v>169</v>
      </c>
      <c r="G3" s="1594" t="s">
        <v>170</v>
      </c>
      <c r="H3" s="1594" t="s">
        <v>171</v>
      </c>
      <c r="I3" s="1594" t="s">
        <v>172</v>
      </c>
      <c r="J3" s="1595" t="s">
        <v>340</v>
      </c>
      <c r="K3" s="1595" t="s">
        <v>341</v>
      </c>
      <c r="L3" s="1595" t="s">
        <v>342</v>
      </c>
      <c r="M3" s="1595" t="s">
        <v>343</v>
      </c>
      <c r="N3" s="1595" t="s">
        <v>344</v>
      </c>
      <c r="O3" s="1595" t="s">
        <v>345</v>
      </c>
      <c r="P3" s="1595" t="s">
        <v>346</v>
      </c>
      <c r="Q3" s="1595" t="s">
        <v>431</v>
      </c>
      <c r="R3" s="1595" t="s">
        <v>432</v>
      </c>
      <c r="S3" s="1595" t="s">
        <v>858</v>
      </c>
      <c r="T3" s="1595" t="s">
        <v>859</v>
      </c>
      <c r="U3" s="1595" t="s">
        <v>860</v>
      </c>
      <c r="V3" s="1595" t="s">
        <v>861</v>
      </c>
    </row>
    <row r="4" spans="1:22" x14ac:dyDescent="0.3">
      <c r="A4" s="1596" t="s">
        <v>802</v>
      </c>
      <c r="B4" s="1597">
        <v>810</v>
      </c>
      <c r="C4" s="1597">
        <v>831</v>
      </c>
      <c r="D4" s="1597">
        <v>849</v>
      </c>
      <c r="E4" s="1597">
        <v>812</v>
      </c>
      <c r="F4" s="1597">
        <v>907</v>
      </c>
      <c r="G4" s="1597">
        <v>880</v>
      </c>
      <c r="H4" s="1597">
        <v>918</v>
      </c>
      <c r="I4" s="1597">
        <v>875</v>
      </c>
      <c r="J4" s="1598">
        <v>998</v>
      </c>
      <c r="K4" s="1598">
        <v>964</v>
      </c>
      <c r="L4" s="1598">
        <v>906</v>
      </c>
      <c r="M4" s="1598">
        <v>771</v>
      </c>
      <c r="N4" s="1598">
        <v>1062</v>
      </c>
      <c r="O4" s="1598">
        <v>1082</v>
      </c>
      <c r="P4" s="1598">
        <v>1073</v>
      </c>
      <c r="Q4" s="1598">
        <v>988</v>
      </c>
      <c r="R4" s="1598">
        <v>1263</v>
      </c>
      <c r="S4" s="1598">
        <v>1271</v>
      </c>
      <c r="T4" s="1598">
        <v>1277</v>
      </c>
      <c r="U4" s="1598">
        <v>1184</v>
      </c>
      <c r="V4" s="1598">
        <v>1426</v>
      </c>
    </row>
    <row r="5" spans="1:22" ht="16.95" customHeight="1" x14ac:dyDescent="0.3">
      <c r="A5" s="1599" t="s">
        <v>803</v>
      </c>
      <c r="B5" s="1600">
        <v>1179</v>
      </c>
      <c r="C5" s="1600">
        <v>1211</v>
      </c>
      <c r="D5" s="1600">
        <v>1219</v>
      </c>
      <c r="E5" s="1600">
        <v>1123</v>
      </c>
      <c r="F5" s="1600">
        <v>1270</v>
      </c>
      <c r="G5" s="1600">
        <v>1215</v>
      </c>
      <c r="H5" s="1600">
        <v>1219</v>
      </c>
      <c r="I5" s="1600">
        <v>1150</v>
      </c>
      <c r="J5" s="1598">
        <v>1328</v>
      </c>
      <c r="K5" s="1598">
        <v>1293</v>
      </c>
      <c r="L5" s="1598">
        <v>1226</v>
      </c>
      <c r="M5" s="1598">
        <v>1076</v>
      </c>
      <c r="N5" s="1598">
        <v>1420</v>
      </c>
      <c r="O5" s="1598">
        <v>1417</v>
      </c>
      <c r="P5" s="1598">
        <v>1352</v>
      </c>
      <c r="Q5" s="1598">
        <v>1270</v>
      </c>
      <c r="R5" s="1598">
        <v>1564</v>
      </c>
      <c r="S5" s="1598">
        <v>1554</v>
      </c>
      <c r="T5" s="1598">
        <v>1541</v>
      </c>
      <c r="U5" s="1598">
        <v>1412</v>
      </c>
      <c r="V5" s="1598">
        <v>1808</v>
      </c>
    </row>
    <row r="6" spans="1:22" ht="16.95" customHeight="1" x14ac:dyDescent="0.3">
      <c r="A6" s="1599" t="s">
        <v>804</v>
      </c>
      <c r="B6" s="1600">
        <v>1217</v>
      </c>
      <c r="C6" s="1600">
        <v>1227</v>
      </c>
      <c r="D6" s="1600">
        <v>1247</v>
      </c>
      <c r="E6" s="1600">
        <v>1185</v>
      </c>
      <c r="F6" s="1600">
        <v>1355</v>
      </c>
      <c r="G6" s="1600">
        <v>1324</v>
      </c>
      <c r="H6" s="1600">
        <v>1348</v>
      </c>
      <c r="I6" s="1600">
        <v>1285</v>
      </c>
      <c r="J6" s="1598">
        <v>1444</v>
      </c>
      <c r="K6" s="1598">
        <v>1441</v>
      </c>
      <c r="L6" s="1598">
        <v>1356</v>
      </c>
      <c r="M6" s="1598">
        <v>1178</v>
      </c>
      <c r="N6" s="1598">
        <v>1488</v>
      </c>
      <c r="O6" s="1598">
        <v>1509</v>
      </c>
      <c r="P6" s="1598">
        <v>1391</v>
      </c>
      <c r="Q6" s="1598">
        <v>1300</v>
      </c>
      <c r="R6" s="1598">
        <v>1618</v>
      </c>
      <c r="S6" s="1598">
        <v>1627</v>
      </c>
      <c r="T6" s="1598">
        <v>1624</v>
      </c>
      <c r="U6" s="1598">
        <v>1475</v>
      </c>
      <c r="V6" s="1598">
        <v>1851</v>
      </c>
    </row>
    <row r="7" spans="1:22" ht="16.95" customHeight="1" x14ac:dyDescent="0.3">
      <c r="A7" s="1599" t="s">
        <v>805</v>
      </c>
      <c r="B7" s="1600">
        <v>939</v>
      </c>
      <c r="C7" s="1600">
        <v>942</v>
      </c>
      <c r="D7" s="1600">
        <v>1000</v>
      </c>
      <c r="E7" s="1600">
        <v>964</v>
      </c>
      <c r="F7" s="1600">
        <v>1106</v>
      </c>
      <c r="G7" s="1600">
        <v>1089</v>
      </c>
      <c r="H7" s="1600">
        <v>1113</v>
      </c>
      <c r="I7" s="1600">
        <v>1076</v>
      </c>
      <c r="J7" s="1598">
        <v>1204</v>
      </c>
      <c r="K7" s="1598">
        <v>1169</v>
      </c>
      <c r="L7" s="1598">
        <v>1111</v>
      </c>
      <c r="M7" s="1598">
        <v>988</v>
      </c>
      <c r="N7" s="1598">
        <v>1274</v>
      </c>
      <c r="O7" s="1598">
        <v>1317</v>
      </c>
      <c r="P7" s="1598">
        <v>1237</v>
      </c>
      <c r="Q7" s="1598">
        <v>1179</v>
      </c>
      <c r="R7" s="1598">
        <v>1436</v>
      </c>
      <c r="S7" s="1598">
        <v>1432</v>
      </c>
      <c r="T7" s="1598">
        <v>1416</v>
      </c>
      <c r="U7" s="1598">
        <v>1266</v>
      </c>
      <c r="V7" s="1598">
        <v>1624</v>
      </c>
    </row>
    <row r="8" spans="1:22" x14ac:dyDescent="0.3">
      <c r="A8" s="1599" t="s">
        <v>806</v>
      </c>
      <c r="B8" s="1600">
        <v>583</v>
      </c>
      <c r="C8" s="1600">
        <v>588</v>
      </c>
      <c r="D8" s="1600">
        <v>624</v>
      </c>
      <c r="E8" s="1600">
        <v>604</v>
      </c>
      <c r="F8" s="1600">
        <v>676</v>
      </c>
      <c r="G8" s="1600">
        <v>638</v>
      </c>
      <c r="H8" s="1600">
        <v>653</v>
      </c>
      <c r="I8" s="1600">
        <v>622</v>
      </c>
      <c r="J8" s="1598">
        <v>712</v>
      </c>
      <c r="K8" s="1598">
        <v>681</v>
      </c>
      <c r="L8" s="1598">
        <v>642</v>
      </c>
      <c r="M8" s="1598">
        <v>563</v>
      </c>
      <c r="N8" s="1598">
        <v>723</v>
      </c>
      <c r="O8" s="1598">
        <v>754</v>
      </c>
      <c r="P8" s="1598">
        <v>721</v>
      </c>
      <c r="Q8" s="1598">
        <v>666</v>
      </c>
      <c r="R8" s="1598">
        <v>799</v>
      </c>
      <c r="S8" s="1598">
        <v>819</v>
      </c>
      <c r="T8" s="1598">
        <v>841</v>
      </c>
      <c r="U8" s="1598">
        <v>767</v>
      </c>
      <c r="V8" s="1598">
        <v>996</v>
      </c>
    </row>
    <row r="9" spans="1:22" ht="16.95" customHeight="1" x14ac:dyDescent="0.3">
      <c r="A9" s="1601" t="s">
        <v>5</v>
      </c>
      <c r="B9" s="1602">
        <v>4728</v>
      </c>
      <c r="C9" s="1602">
        <v>4799</v>
      </c>
      <c r="D9" s="1602">
        <v>4939</v>
      </c>
      <c r="E9" s="1602">
        <v>4688</v>
      </c>
      <c r="F9" s="1602">
        <v>5314</v>
      </c>
      <c r="G9" s="1602">
        <v>5146</v>
      </c>
      <c r="H9" s="1602">
        <v>5251</v>
      </c>
      <c r="I9" s="1602">
        <v>5008</v>
      </c>
      <c r="J9" s="1598">
        <v>5686</v>
      </c>
      <c r="K9" s="1598">
        <v>5548</v>
      </c>
      <c r="L9" s="1598">
        <v>5241</v>
      </c>
      <c r="M9" s="1598">
        <v>4576</v>
      </c>
      <c r="N9" s="1598">
        <v>5967</v>
      </c>
      <c r="O9" s="1598">
        <v>6079</v>
      </c>
      <c r="P9" s="1598">
        <v>5774</v>
      </c>
      <c r="Q9" s="1598">
        <v>5403</v>
      </c>
      <c r="R9" s="1598">
        <v>6680</v>
      </c>
      <c r="S9" s="1598">
        <v>6703</v>
      </c>
      <c r="T9" s="1598">
        <v>6699</v>
      </c>
      <c r="U9" s="1598">
        <v>6104</v>
      </c>
      <c r="V9" s="1598">
        <v>7705</v>
      </c>
    </row>
    <row r="12" spans="1:22" ht="15" thickBot="1" x14ac:dyDescent="0.35"/>
    <row r="13" spans="1:22" s="1036" customFormat="1" ht="24" x14ac:dyDescent="0.3">
      <c r="A13" s="1603"/>
      <c r="B13" s="1604" t="s">
        <v>165</v>
      </c>
      <c r="C13" s="1604" t="s">
        <v>166</v>
      </c>
      <c r="D13" s="1604" t="s">
        <v>167</v>
      </c>
      <c r="E13" s="1604" t="s">
        <v>168</v>
      </c>
      <c r="F13" s="1604" t="s">
        <v>169</v>
      </c>
      <c r="G13" s="1604" t="s">
        <v>170</v>
      </c>
      <c r="H13" s="1604" t="s">
        <v>171</v>
      </c>
      <c r="I13" s="1604" t="s">
        <v>172</v>
      </c>
      <c r="J13" s="1605" t="s">
        <v>340</v>
      </c>
      <c r="K13" s="1605" t="s">
        <v>341</v>
      </c>
      <c r="L13" s="1605" t="s">
        <v>342</v>
      </c>
      <c r="M13" s="1605" t="s">
        <v>343</v>
      </c>
      <c r="N13" s="1605" t="s">
        <v>344</v>
      </c>
      <c r="O13" s="1605" t="s">
        <v>345</v>
      </c>
      <c r="P13" s="1605" t="s">
        <v>346</v>
      </c>
      <c r="Q13" s="1605" t="s">
        <v>431</v>
      </c>
      <c r="R13" s="1605" t="s">
        <v>432</v>
      </c>
      <c r="S13" s="1605" t="s">
        <v>858</v>
      </c>
      <c r="T13" s="1605" t="s">
        <v>859</v>
      </c>
      <c r="U13" s="1605" t="s">
        <v>860</v>
      </c>
      <c r="V13" s="1606" t="s">
        <v>861</v>
      </c>
    </row>
    <row r="14" spans="1:22" x14ac:dyDescent="0.3">
      <c r="A14" s="1607" t="s">
        <v>802</v>
      </c>
      <c r="B14" s="1608">
        <f>B4/B9</f>
        <v>0.17131979695431471</v>
      </c>
      <c r="C14" s="1608">
        <f t="shared" ref="C14:V14" si="0">C4/C9</f>
        <v>0.17316107522400501</v>
      </c>
      <c r="D14" s="1608">
        <f t="shared" si="0"/>
        <v>0.17189714517108726</v>
      </c>
      <c r="E14" s="1608">
        <f t="shared" si="0"/>
        <v>0.17320819112627986</v>
      </c>
      <c r="F14" s="1608">
        <f t="shared" si="0"/>
        <v>0.17068121942039893</v>
      </c>
      <c r="G14" s="1608">
        <f t="shared" si="0"/>
        <v>0.17100660707345511</v>
      </c>
      <c r="H14" s="1608">
        <f t="shared" si="0"/>
        <v>0.17482384307750903</v>
      </c>
      <c r="I14" s="1608">
        <f t="shared" si="0"/>
        <v>0.17472044728434505</v>
      </c>
      <c r="J14" s="1608">
        <f t="shared" si="0"/>
        <v>0.17551881814984172</v>
      </c>
      <c r="K14" s="1608">
        <f t="shared" si="0"/>
        <v>0.17375630857966834</v>
      </c>
      <c r="L14" s="1608">
        <f t="shared" si="0"/>
        <v>0.17286777332570119</v>
      </c>
      <c r="M14" s="1608">
        <f t="shared" si="0"/>
        <v>0.16848776223776224</v>
      </c>
      <c r="N14" s="1608">
        <f t="shared" si="0"/>
        <v>0.17797888386123681</v>
      </c>
      <c r="O14" s="1608">
        <f t="shared" si="0"/>
        <v>0.1779898009541043</v>
      </c>
      <c r="P14" s="1608">
        <f t="shared" si="0"/>
        <v>0.185833044683062</v>
      </c>
      <c r="Q14" s="1608">
        <f t="shared" si="0"/>
        <v>0.18286137331112345</v>
      </c>
      <c r="R14" s="1608">
        <f t="shared" si="0"/>
        <v>0.18907185628742515</v>
      </c>
      <c r="S14" s="1608">
        <f t="shared" si="0"/>
        <v>0.1896165895867522</v>
      </c>
      <c r="T14" s="1608">
        <f t="shared" si="0"/>
        <v>0.19062546648753545</v>
      </c>
      <c r="U14" s="1608">
        <f t="shared" si="0"/>
        <v>0.19397116644823068</v>
      </c>
      <c r="V14" s="1609">
        <f t="shared" si="0"/>
        <v>0.18507462686567164</v>
      </c>
    </row>
    <row r="15" spans="1:22" x14ac:dyDescent="0.3">
      <c r="A15" s="1610" t="s">
        <v>803</v>
      </c>
      <c r="B15" s="1608">
        <f>B5/B9</f>
        <v>0.24936548223350255</v>
      </c>
      <c r="C15" s="1608">
        <f t="shared" ref="C15:V15" si="1">C5/C9</f>
        <v>0.25234423838299647</v>
      </c>
      <c r="D15" s="1608">
        <f t="shared" si="1"/>
        <v>0.2468110953634339</v>
      </c>
      <c r="E15" s="1608">
        <f t="shared" si="1"/>
        <v>0.23954778156996587</v>
      </c>
      <c r="F15" s="1608">
        <f t="shared" si="1"/>
        <v>0.23899134362062477</v>
      </c>
      <c r="G15" s="1608">
        <f t="shared" si="1"/>
        <v>0.23610571317528178</v>
      </c>
      <c r="H15" s="1608">
        <f t="shared" si="1"/>
        <v>0.23214625785564655</v>
      </c>
      <c r="I15" s="1608">
        <f t="shared" si="1"/>
        <v>0.22963258785942492</v>
      </c>
      <c r="J15" s="1608">
        <f t="shared" si="1"/>
        <v>0.23355610270840663</v>
      </c>
      <c r="K15" s="1608">
        <f t="shared" si="1"/>
        <v>0.23305695746214852</v>
      </c>
      <c r="L15" s="1608">
        <f t="shared" si="1"/>
        <v>0.23392482350696431</v>
      </c>
      <c r="M15" s="1608">
        <f t="shared" si="1"/>
        <v>0.23513986013986013</v>
      </c>
      <c r="N15" s="1608">
        <f t="shared" si="1"/>
        <v>0.23797553209317915</v>
      </c>
      <c r="O15" s="1608">
        <f t="shared" si="1"/>
        <v>0.23309754893897022</v>
      </c>
      <c r="P15" s="1608">
        <f t="shared" si="1"/>
        <v>0.2341531001039141</v>
      </c>
      <c r="Q15" s="1608">
        <f t="shared" si="1"/>
        <v>0.23505459929668704</v>
      </c>
      <c r="R15" s="1608">
        <f t="shared" si="1"/>
        <v>0.2341317365269461</v>
      </c>
      <c r="S15" s="1608">
        <f t="shared" si="1"/>
        <v>0.23183649112337759</v>
      </c>
      <c r="T15" s="1608">
        <f t="shared" si="1"/>
        <v>0.23003433348260935</v>
      </c>
      <c r="U15" s="1608">
        <f t="shared" si="1"/>
        <v>0.23132372214941022</v>
      </c>
      <c r="V15" s="1609">
        <f t="shared" si="1"/>
        <v>0.23465282284231018</v>
      </c>
    </row>
    <row r="16" spans="1:22" x14ac:dyDescent="0.3">
      <c r="A16" s="1610" t="s">
        <v>804</v>
      </c>
      <c r="B16" s="1608">
        <f>B6/B9</f>
        <v>0.25740270727580372</v>
      </c>
      <c r="C16" s="1608">
        <f t="shared" ref="C16:V16" si="2">C6/C9</f>
        <v>0.2556782663054803</v>
      </c>
      <c r="D16" s="1608">
        <f t="shared" si="2"/>
        <v>0.25248025916177363</v>
      </c>
      <c r="E16" s="1608">
        <f t="shared" si="2"/>
        <v>0.25277303754266212</v>
      </c>
      <c r="F16" s="1608">
        <f t="shared" si="2"/>
        <v>0.2549868272487768</v>
      </c>
      <c r="G16" s="1608">
        <f t="shared" si="2"/>
        <v>0.25728721336960747</v>
      </c>
      <c r="H16" s="1608">
        <f t="shared" si="2"/>
        <v>0.25671300704627692</v>
      </c>
      <c r="I16" s="1608">
        <f t="shared" si="2"/>
        <v>0.25658945686900958</v>
      </c>
      <c r="J16" s="1608">
        <f t="shared" si="2"/>
        <v>0.25395708758353852</v>
      </c>
      <c r="K16" s="1608">
        <f t="shared" si="2"/>
        <v>0.25973323720259556</v>
      </c>
      <c r="L16" s="1608">
        <f t="shared" si="2"/>
        <v>0.25872925014310244</v>
      </c>
      <c r="M16" s="1608">
        <f t="shared" si="2"/>
        <v>0.25743006993006995</v>
      </c>
      <c r="N16" s="1608">
        <f t="shared" si="2"/>
        <v>0.24937154348919055</v>
      </c>
      <c r="O16" s="1608">
        <f t="shared" si="2"/>
        <v>0.2482316170422767</v>
      </c>
      <c r="P16" s="1608">
        <f t="shared" si="2"/>
        <v>0.24090751645306546</v>
      </c>
      <c r="Q16" s="1608">
        <f t="shared" si="2"/>
        <v>0.24060707014621507</v>
      </c>
      <c r="R16" s="1608">
        <f t="shared" si="2"/>
        <v>0.24221556886227544</v>
      </c>
      <c r="S16" s="1608">
        <f t="shared" si="2"/>
        <v>0.24272713710278979</v>
      </c>
      <c r="T16" s="1608">
        <f t="shared" si="2"/>
        <v>0.24242424242424243</v>
      </c>
      <c r="U16" s="1608">
        <f t="shared" si="2"/>
        <v>0.2416448230668414</v>
      </c>
      <c r="V16" s="1609">
        <f t="shared" si="2"/>
        <v>0.24023361453601558</v>
      </c>
    </row>
    <row r="17" spans="1:22" x14ac:dyDescent="0.3">
      <c r="A17" s="1610" t="s">
        <v>805</v>
      </c>
      <c r="B17" s="1608">
        <f>B7/B9</f>
        <v>0.19860406091370558</v>
      </c>
      <c r="C17" s="1608">
        <f t="shared" ref="C17:V17" si="3">C7/C9</f>
        <v>0.19629089393623672</v>
      </c>
      <c r="D17" s="1608">
        <f t="shared" si="3"/>
        <v>0.20247013565499089</v>
      </c>
      <c r="E17" s="1608">
        <f t="shared" si="3"/>
        <v>0.20563139931740615</v>
      </c>
      <c r="F17" s="1608">
        <f t="shared" si="3"/>
        <v>0.20812946932630785</v>
      </c>
      <c r="G17" s="1608">
        <f t="shared" si="3"/>
        <v>0.2116206762534007</v>
      </c>
      <c r="H17" s="1608">
        <f t="shared" si="3"/>
        <v>0.21195962673776422</v>
      </c>
      <c r="I17" s="1608">
        <f t="shared" si="3"/>
        <v>0.21485623003194887</v>
      </c>
      <c r="J17" s="1608">
        <f t="shared" si="3"/>
        <v>0.21174815335912769</v>
      </c>
      <c r="K17" s="1608">
        <f t="shared" si="3"/>
        <v>0.21070656092285509</v>
      </c>
      <c r="L17" s="1608">
        <f t="shared" si="3"/>
        <v>0.21198244609807287</v>
      </c>
      <c r="M17" s="1608">
        <f t="shared" si="3"/>
        <v>0.21590909090909091</v>
      </c>
      <c r="N17" s="1608">
        <f t="shared" si="3"/>
        <v>0.21350762527233116</v>
      </c>
      <c r="O17" s="1608">
        <f t="shared" si="3"/>
        <v>0.21664747491363712</v>
      </c>
      <c r="P17" s="1608">
        <f t="shared" si="3"/>
        <v>0.2142362313820575</v>
      </c>
      <c r="Q17" s="1608">
        <f t="shared" si="3"/>
        <v>0.21821210438645197</v>
      </c>
      <c r="R17" s="1608">
        <f t="shared" si="3"/>
        <v>0.21497005988023951</v>
      </c>
      <c r="S17" s="1608">
        <f t="shared" si="3"/>
        <v>0.21363568551394899</v>
      </c>
      <c r="T17" s="1608">
        <f t="shared" si="3"/>
        <v>0.21137483206448723</v>
      </c>
      <c r="U17" s="1608">
        <f t="shared" si="3"/>
        <v>0.20740498034076016</v>
      </c>
      <c r="V17" s="1609">
        <f t="shared" si="3"/>
        <v>0.21077222582738481</v>
      </c>
    </row>
    <row r="18" spans="1:22" x14ac:dyDescent="0.3">
      <c r="A18" s="1610" t="s">
        <v>806</v>
      </c>
      <c r="B18" s="1608">
        <f>B8/B9</f>
        <v>0.12330795262267344</v>
      </c>
      <c r="C18" s="1608">
        <f t="shared" ref="C18:V18" si="4">C8/C9</f>
        <v>0.12252552615128151</v>
      </c>
      <c r="D18" s="1608">
        <f t="shared" si="4"/>
        <v>0.12634136464871432</v>
      </c>
      <c r="E18" s="1608">
        <f t="shared" si="4"/>
        <v>0.12883959044368601</v>
      </c>
      <c r="F18" s="1608">
        <f t="shared" si="4"/>
        <v>0.12721114038389161</v>
      </c>
      <c r="G18" s="1608">
        <f t="shared" si="4"/>
        <v>0.12397979012825495</v>
      </c>
      <c r="H18" s="1608">
        <f t="shared" si="4"/>
        <v>0.12435726528280328</v>
      </c>
      <c r="I18" s="1608">
        <f t="shared" si="4"/>
        <v>0.12420127795527157</v>
      </c>
      <c r="J18" s="1608">
        <f t="shared" si="4"/>
        <v>0.12521983819908547</v>
      </c>
      <c r="K18" s="1608">
        <f t="shared" si="4"/>
        <v>0.12274693583273251</v>
      </c>
      <c r="L18" s="1608">
        <f t="shared" si="4"/>
        <v>0.12249570692615913</v>
      </c>
      <c r="M18" s="1608">
        <f t="shared" si="4"/>
        <v>0.12303321678321678</v>
      </c>
      <c r="N18" s="1608">
        <f t="shared" si="4"/>
        <v>0.12116641528406234</v>
      </c>
      <c r="O18" s="1608">
        <f t="shared" si="4"/>
        <v>0.12403355815101168</v>
      </c>
      <c r="P18" s="1608">
        <f t="shared" si="4"/>
        <v>0.12487010737790094</v>
      </c>
      <c r="Q18" s="1608">
        <f t="shared" si="4"/>
        <v>0.12326485285952249</v>
      </c>
      <c r="R18" s="1608">
        <f t="shared" si="4"/>
        <v>0.11961077844311377</v>
      </c>
      <c r="S18" s="1608">
        <f t="shared" si="4"/>
        <v>0.12218409667313143</v>
      </c>
      <c r="T18" s="1608">
        <f t="shared" si="4"/>
        <v>0.12554112554112554</v>
      </c>
      <c r="U18" s="1608">
        <f t="shared" si="4"/>
        <v>0.12565530799475755</v>
      </c>
      <c r="V18" s="1609">
        <f t="shared" si="4"/>
        <v>0.12926670992861777</v>
      </c>
    </row>
    <row r="19" spans="1:22" ht="15" thickBot="1" x14ac:dyDescent="0.35">
      <c r="A19" s="1611" t="s">
        <v>5</v>
      </c>
      <c r="B19" s="1612">
        <v>1</v>
      </c>
      <c r="C19" s="1612">
        <v>1</v>
      </c>
      <c r="D19" s="1612">
        <v>1</v>
      </c>
      <c r="E19" s="1612">
        <v>1</v>
      </c>
      <c r="F19" s="1612">
        <v>1</v>
      </c>
      <c r="G19" s="1612">
        <v>1</v>
      </c>
      <c r="H19" s="1612">
        <v>1</v>
      </c>
      <c r="I19" s="1612">
        <v>1</v>
      </c>
      <c r="J19" s="1612">
        <v>1</v>
      </c>
      <c r="K19" s="1612">
        <v>1</v>
      </c>
      <c r="L19" s="1612">
        <v>1</v>
      </c>
      <c r="M19" s="1612">
        <v>1</v>
      </c>
      <c r="N19" s="1612">
        <v>1</v>
      </c>
      <c r="O19" s="1612">
        <v>1</v>
      </c>
      <c r="P19" s="1612">
        <v>1</v>
      </c>
      <c r="Q19" s="1612">
        <v>1</v>
      </c>
      <c r="R19" s="1612">
        <v>1</v>
      </c>
      <c r="S19" s="1612">
        <v>1</v>
      </c>
      <c r="T19" s="1612">
        <v>1</v>
      </c>
      <c r="U19" s="1612">
        <v>1</v>
      </c>
      <c r="V19" s="1613">
        <v>1</v>
      </c>
    </row>
    <row r="23" spans="1:22" s="961" customFormat="1" ht="13.8" x14ac:dyDescent="0.3">
      <c r="A23" s="961" t="s">
        <v>793</v>
      </c>
      <c r="O23" s="678"/>
      <c r="P23" s="678"/>
      <c r="Q23" s="678"/>
    </row>
    <row r="24" spans="1:22" s="961" customFormat="1" ht="13.8" x14ac:dyDescent="0.3">
      <c r="A24" s="961" t="s">
        <v>794</v>
      </c>
      <c r="O24" s="678"/>
      <c r="P24" s="678"/>
      <c r="Q24" s="678"/>
    </row>
    <row r="25" spans="1:22" s="961" customFormat="1" ht="13.8" x14ac:dyDescent="0.3">
      <c r="A25" s="961" t="s">
        <v>795</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9E84B-E6C2-4CF7-9642-53186F03CF2E}">
  <dimension ref="A1:V12"/>
  <sheetViews>
    <sheetView workbookViewId="0"/>
  </sheetViews>
  <sheetFormatPr defaultRowHeight="14.4" x14ac:dyDescent="0.3"/>
  <cols>
    <col min="1" max="1" width="17.664062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0.44140625" style="30" customWidth="1"/>
    <col min="11" max="11" width="10.77734375" style="30" customWidth="1"/>
    <col min="12" max="12" width="11" style="30" customWidth="1"/>
    <col min="13" max="13" width="8.88671875" style="30"/>
    <col min="14" max="14" width="10.88671875" style="30" customWidth="1"/>
    <col min="15" max="15" width="10.5546875" style="30" customWidth="1"/>
    <col min="16" max="16" width="10.77734375" style="30" customWidth="1"/>
    <col min="17" max="17" width="8.88671875" style="30"/>
    <col min="18" max="18" width="10.88671875" style="30" customWidth="1"/>
    <col min="19" max="19" width="11.109375" style="30" customWidth="1"/>
    <col min="20" max="20" width="10.33203125" style="30" customWidth="1"/>
    <col min="21" max="21" width="8.88671875" style="30"/>
    <col min="22" max="22" width="10.88671875" style="30" customWidth="1"/>
    <col min="23" max="16384" width="8.88671875" style="30"/>
  </cols>
  <sheetData>
    <row r="1" spans="1:22" x14ac:dyDescent="0.3">
      <c r="A1" s="113" t="s">
        <v>876</v>
      </c>
    </row>
    <row r="2" spans="1:22" ht="15" thickBot="1" x14ac:dyDescent="0.35"/>
    <row r="3" spans="1:22" s="1036" customFormat="1" ht="24" x14ac:dyDescent="0.3">
      <c r="A3" s="1614"/>
      <c r="B3" s="1615" t="s">
        <v>165</v>
      </c>
      <c r="C3" s="1615" t="s">
        <v>166</v>
      </c>
      <c r="D3" s="1615" t="s">
        <v>167</v>
      </c>
      <c r="E3" s="1615" t="s">
        <v>168</v>
      </c>
      <c r="F3" s="1615" t="s">
        <v>169</v>
      </c>
      <c r="G3" s="1615" t="s">
        <v>170</v>
      </c>
      <c r="H3" s="1615" t="s">
        <v>171</v>
      </c>
      <c r="I3" s="1615" t="s">
        <v>172</v>
      </c>
      <c r="J3" s="1616" t="s">
        <v>340</v>
      </c>
      <c r="K3" s="1616" t="s">
        <v>341</v>
      </c>
      <c r="L3" s="1616" t="s">
        <v>342</v>
      </c>
      <c r="M3" s="1616" t="s">
        <v>343</v>
      </c>
      <c r="N3" s="1616" t="s">
        <v>344</v>
      </c>
      <c r="O3" s="1616" t="s">
        <v>345</v>
      </c>
      <c r="P3" s="1616" t="s">
        <v>346</v>
      </c>
      <c r="Q3" s="1616" t="s">
        <v>431</v>
      </c>
      <c r="R3" s="1616" t="s">
        <v>432</v>
      </c>
      <c r="S3" s="1616" t="s">
        <v>858</v>
      </c>
      <c r="T3" s="1616" t="s">
        <v>859</v>
      </c>
      <c r="U3" s="1616" t="s">
        <v>860</v>
      </c>
      <c r="V3" s="1617" t="s">
        <v>861</v>
      </c>
    </row>
    <row r="4" spans="1:22" x14ac:dyDescent="0.3">
      <c r="A4" s="1618" t="s">
        <v>808</v>
      </c>
      <c r="B4" s="1619">
        <v>1273</v>
      </c>
      <c r="C4" s="1619">
        <v>1280</v>
      </c>
      <c r="D4" s="1619">
        <v>1341</v>
      </c>
      <c r="E4" s="1619">
        <v>1262</v>
      </c>
      <c r="F4" s="1619">
        <v>1189</v>
      </c>
      <c r="G4" s="1619">
        <v>1199</v>
      </c>
      <c r="H4" s="1619">
        <v>1242</v>
      </c>
      <c r="I4" s="1619">
        <v>1251</v>
      </c>
      <c r="J4" s="1620">
        <v>1210</v>
      </c>
      <c r="K4" s="1620">
        <v>1217</v>
      </c>
      <c r="L4" s="1620">
        <v>1190</v>
      </c>
      <c r="M4" s="1620">
        <v>1075</v>
      </c>
      <c r="N4" s="1620">
        <v>1470</v>
      </c>
      <c r="O4" s="1620">
        <v>1629</v>
      </c>
      <c r="P4" s="1620">
        <v>1760</v>
      </c>
      <c r="Q4" s="1620">
        <v>1726</v>
      </c>
      <c r="R4" s="1620">
        <v>2047</v>
      </c>
      <c r="S4" s="1620">
        <v>2171</v>
      </c>
      <c r="T4" s="1620">
        <v>2364</v>
      </c>
      <c r="U4" s="1620">
        <v>2414</v>
      </c>
      <c r="V4" s="1621">
        <v>2692</v>
      </c>
    </row>
    <row r="5" spans="1:22" x14ac:dyDescent="0.3">
      <c r="A5" s="1618" t="s">
        <v>809</v>
      </c>
      <c r="B5" s="1622">
        <v>3484</v>
      </c>
      <c r="C5" s="1622">
        <v>3548</v>
      </c>
      <c r="D5" s="1622">
        <v>3631</v>
      </c>
      <c r="E5" s="1622">
        <v>3455</v>
      </c>
      <c r="F5" s="1622">
        <v>4164</v>
      </c>
      <c r="G5" s="1622">
        <v>3985</v>
      </c>
      <c r="H5" s="1622">
        <v>4051</v>
      </c>
      <c r="I5" s="1622">
        <v>3792</v>
      </c>
      <c r="J5" s="1620">
        <v>4511</v>
      </c>
      <c r="K5" s="1620">
        <v>4363</v>
      </c>
      <c r="L5" s="1620">
        <v>4080</v>
      </c>
      <c r="M5" s="1620">
        <v>3527</v>
      </c>
      <c r="N5" s="1620">
        <v>4534</v>
      </c>
      <c r="O5" s="1620">
        <v>4492</v>
      </c>
      <c r="P5" s="1620">
        <v>4053</v>
      </c>
      <c r="Q5" s="1620">
        <v>3715</v>
      </c>
      <c r="R5" s="1620">
        <v>4678</v>
      </c>
      <c r="S5" s="1620">
        <v>4582</v>
      </c>
      <c r="T5" s="1620">
        <v>4382</v>
      </c>
      <c r="U5" s="1620">
        <v>3732</v>
      </c>
      <c r="V5" s="1621">
        <v>5080</v>
      </c>
    </row>
    <row r="6" spans="1:22" ht="15" thickBot="1" x14ac:dyDescent="0.35">
      <c r="A6" s="1623" t="s">
        <v>5</v>
      </c>
      <c r="B6" s="1624">
        <v>4757</v>
      </c>
      <c r="C6" s="1624">
        <v>4828</v>
      </c>
      <c r="D6" s="1624">
        <v>4972</v>
      </c>
      <c r="E6" s="1624">
        <v>4717</v>
      </c>
      <c r="F6" s="1624">
        <v>5353</v>
      </c>
      <c r="G6" s="1624">
        <v>5184</v>
      </c>
      <c r="H6" s="1624">
        <v>5293</v>
      </c>
      <c r="I6" s="1624">
        <v>5043</v>
      </c>
      <c r="J6" s="1625">
        <v>5721</v>
      </c>
      <c r="K6" s="1625">
        <v>5580</v>
      </c>
      <c r="L6" s="1625">
        <v>5270</v>
      </c>
      <c r="M6" s="1625">
        <v>4602</v>
      </c>
      <c r="N6" s="1625">
        <v>6004</v>
      </c>
      <c r="O6" s="1625">
        <v>6121</v>
      </c>
      <c r="P6" s="1625">
        <v>5813</v>
      </c>
      <c r="Q6" s="1625">
        <v>5441</v>
      </c>
      <c r="R6" s="1625">
        <v>6725</v>
      </c>
      <c r="S6" s="1625">
        <v>6753</v>
      </c>
      <c r="T6" s="1625">
        <v>6746</v>
      </c>
      <c r="U6" s="1625">
        <v>6146</v>
      </c>
      <c r="V6" s="1626">
        <v>7772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77934-7B32-4719-8AF7-5293527D79FB}">
  <dimension ref="A1:V12"/>
  <sheetViews>
    <sheetView workbookViewId="0">
      <selection activeCell="M23" sqref="M23"/>
    </sheetView>
  </sheetViews>
  <sheetFormatPr defaultRowHeight="14.4" x14ac:dyDescent="0.3"/>
  <cols>
    <col min="1" max="1" width="15.21875" style="30" customWidth="1"/>
    <col min="2" max="2" width="11.21875" style="30" customWidth="1"/>
    <col min="3" max="3" width="11.44140625" style="30" customWidth="1"/>
    <col min="4" max="4" width="11.21875" style="30" customWidth="1"/>
    <col min="5" max="5" width="10.88671875" style="30" customWidth="1"/>
    <col min="6" max="6" width="11.21875" style="30" customWidth="1"/>
    <col min="7" max="7" width="11.44140625" style="30" customWidth="1"/>
    <col min="8" max="8" width="11.21875" style="30" customWidth="1"/>
    <col min="9" max="9" width="10.88671875" style="30" customWidth="1"/>
    <col min="10" max="10" width="11.21875" style="30" customWidth="1"/>
    <col min="11" max="11" width="9.5546875" style="30" bestFit="1" customWidth="1"/>
    <col min="12" max="12" width="9.6640625" style="30" customWidth="1"/>
    <col min="13" max="13" width="9.77734375" style="30" customWidth="1"/>
    <col min="14" max="14" width="10.5546875" style="30" customWidth="1"/>
    <col min="15" max="15" width="10.44140625" style="30" customWidth="1"/>
    <col min="16" max="16" width="10.77734375" style="30" customWidth="1"/>
    <col min="17" max="17" width="8.88671875" style="30"/>
    <col min="18" max="19" width="10.33203125" style="30" customWidth="1"/>
    <col min="20" max="20" width="10.109375" style="30" customWidth="1"/>
    <col min="21" max="21" width="8.88671875" style="30"/>
    <col min="22" max="22" width="10.109375" style="30" customWidth="1"/>
    <col min="23" max="16384" width="8.88671875" style="30"/>
  </cols>
  <sheetData>
    <row r="1" spans="1:22" x14ac:dyDescent="0.3">
      <c r="A1" s="113" t="s">
        <v>877</v>
      </c>
    </row>
    <row r="2" spans="1:22" ht="15" thickBot="1" x14ac:dyDescent="0.35"/>
    <row r="3" spans="1:22" ht="24" x14ac:dyDescent="0.3">
      <c r="A3" s="1627"/>
      <c r="B3" s="1628" t="s">
        <v>165</v>
      </c>
      <c r="C3" s="1628" t="s">
        <v>166</v>
      </c>
      <c r="D3" s="1628" t="s">
        <v>167</v>
      </c>
      <c r="E3" s="1628" t="s">
        <v>168</v>
      </c>
      <c r="F3" s="1628" t="s">
        <v>169</v>
      </c>
      <c r="G3" s="1628" t="s">
        <v>170</v>
      </c>
      <c r="H3" s="1628" t="s">
        <v>171</v>
      </c>
      <c r="I3" s="1628" t="s">
        <v>172</v>
      </c>
      <c r="J3" s="1629" t="s">
        <v>340</v>
      </c>
      <c r="K3" s="1629" t="s">
        <v>341</v>
      </c>
      <c r="L3" s="1629" t="s">
        <v>342</v>
      </c>
      <c r="M3" s="1629" t="s">
        <v>343</v>
      </c>
      <c r="N3" s="1629" t="s">
        <v>344</v>
      </c>
      <c r="O3" s="1629" t="s">
        <v>345</v>
      </c>
      <c r="P3" s="1629" t="s">
        <v>346</v>
      </c>
      <c r="Q3" s="1629" t="s">
        <v>431</v>
      </c>
      <c r="R3" s="1629" t="s">
        <v>432</v>
      </c>
      <c r="S3" s="1629" t="s">
        <v>858</v>
      </c>
      <c r="T3" s="1629" t="s">
        <v>859</v>
      </c>
      <c r="U3" s="1629" t="s">
        <v>860</v>
      </c>
      <c r="V3" s="1630" t="s">
        <v>861</v>
      </c>
    </row>
    <row r="4" spans="1:22" x14ac:dyDescent="0.3">
      <c r="A4" s="1631" t="s">
        <v>304</v>
      </c>
      <c r="B4" s="1632">
        <v>1764</v>
      </c>
      <c r="C4" s="1632">
        <v>1772</v>
      </c>
      <c r="D4" s="1632">
        <v>1933</v>
      </c>
      <c r="E4" s="1632">
        <v>1839</v>
      </c>
      <c r="F4" s="1632">
        <v>1690</v>
      </c>
      <c r="G4" s="1632">
        <v>1626</v>
      </c>
      <c r="H4" s="1632">
        <v>1878</v>
      </c>
      <c r="I4" s="1632">
        <v>1876</v>
      </c>
      <c r="J4" s="1633">
        <v>1964</v>
      </c>
      <c r="K4" s="1633">
        <v>1888</v>
      </c>
      <c r="L4" s="1633">
        <v>1794</v>
      </c>
      <c r="M4" s="1633">
        <v>1645</v>
      </c>
      <c r="N4" s="1633">
        <v>2062</v>
      </c>
      <c r="O4" s="1633">
        <v>2219</v>
      </c>
      <c r="P4" s="1633">
        <v>2254</v>
      </c>
      <c r="Q4" s="1633">
        <v>2320</v>
      </c>
      <c r="R4" s="1633">
        <v>2668</v>
      </c>
      <c r="S4" s="1633">
        <v>2780</v>
      </c>
      <c r="T4" s="1633">
        <v>2924</v>
      </c>
      <c r="U4" s="1633">
        <v>2967</v>
      </c>
      <c r="V4" s="1634">
        <v>3250</v>
      </c>
    </row>
    <row r="5" spans="1:22" ht="16.95" customHeight="1" x14ac:dyDescent="0.3">
      <c r="A5" s="1635" t="s">
        <v>305</v>
      </c>
      <c r="B5" s="1636">
        <v>2993</v>
      </c>
      <c r="C5" s="1636">
        <v>3056</v>
      </c>
      <c r="D5" s="1636">
        <v>3039</v>
      </c>
      <c r="E5" s="1636">
        <v>2878</v>
      </c>
      <c r="F5" s="1636">
        <v>3663</v>
      </c>
      <c r="G5" s="1636">
        <v>3558</v>
      </c>
      <c r="H5" s="1636">
        <v>3415</v>
      </c>
      <c r="I5" s="1636">
        <v>3167</v>
      </c>
      <c r="J5" s="1633">
        <v>3757</v>
      </c>
      <c r="K5" s="1633">
        <v>3692</v>
      </c>
      <c r="L5" s="1633">
        <v>3476</v>
      </c>
      <c r="M5" s="1633">
        <v>2957</v>
      </c>
      <c r="N5" s="1633">
        <v>3942</v>
      </c>
      <c r="O5" s="1633">
        <v>3902</v>
      </c>
      <c r="P5" s="1633">
        <v>3559</v>
      </c>
      <c r="Q5" s="1633">
        <v>3121</v>
      </c>
      <c r="R5" s="1633">
        <v>4057</v>
      </c>
      <c r="S5" s="1633">
        <v>3973</v>
      </c>
      <c r="T5" s="1633">
        <v>3822</v>
      </c>
      <c r="U5" s="1633">
        <v>3179</v>
      </c>
      <c r="V5" s="1634">
        <v>4522</v>
      </c>
    </row>
    <row r="6" spans="1:22" ht="15" thickBot="1" x14ac:dyDescent="0.35">
      <c r="A6" s="1637" t="s">
        <v>5</v>
      </c>
      <c r="B6" s="1638">
        <v>4757</v>
      </c>
      <c r="C6" s="1638">
        <v>4828</v>
      </c>
      <c r="D6" s="1638">
        <v>4972</v>
      </c>
      <c r="E6" s="1638">
        <v>4717</v>
      </c>
      <c r="F6" s="1638">
        <v>5353</v>
      </c>
      <c r="G6" s="1638">
        <v>5184</v>
      </c>
      <c r="H6" s="1638">
        <v>5293</v>
      </c>
      <c r="I6" s="1638">
        <v>5043</v>
      </c>
      <c r="J6" s="1639">
        <v>5721</v>
      </c>
      <c r="K6" s="1639">
        <v>5580</v>
      </c>
      <c r="L6" s="1639">
        <v>5270</v>
      </c>
      <c r="M6" s="1639">
        <v>4602</v>
      </c>
      <c r="N6" s="1639">
        <v>6004</v>
      </c>
      <c r="O6" s="1639">
        <v>6121</v>
      </c>
      <c r="P6" s="1639">
        <v>5813</v>
      </c>
      <c r="Q6" s="1639">
        <v>5441</v>
      </c>
      <c r="R6" s="1639">
        <v>6725</v>
      </c>
      <c r="S6" s="1639">
        <v>6753</v>
      </c>
      <c r="T6" s="1639">
        <v>6746</v>
      </c>
      <c r="U6" s="1639">
        <v>6146</v>
      </c>
      <c r="V6" s="1640">
        <v>7772</v>
      </c>
    </row>
    <row r="10" spans="1:22" s="961" customFormat="1" ht="13.8" x14ac:dyDescent="0.3">
      <c r="A10" s="961" t="s">
        <v>793</v>
      </c>
      <c r="O10" s="678"/>
      <c r="P10" s="678"/>
      <c r="Q10" s="678"/>
    </row>
    <row r="11" spans="1:22" s="961" customFormat="1" ht="13.8" x14ac:dyDescent="0.3">
      <c r="A11" s="961" t="s">
        <v>794</v>
      </c>
      <c r="O11" s="678"/>
      <c r="P11" s="678"/>
      <c r="Q11" s="678"/>
    </row>
    <row r="12" spans="1:22" s="961" customFormat="1" ht="13.8" x14ac:dyDescent="0.3">
      <c r="A12" s="961" t="s">
        <v>795</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CAA26-E133-49F3-8D30-8141E7EF37F4}">
  <dimension ref="A1:F20"/>
  <sheetViews>
    <sheetView workbookViewId="0">
      <selection activeCell="A4" sqref="A4"/>
    </sheetView>
  </sheetViews>
  <sheetFormatPr defaultRowHeight="14.4" x14ac:dyDescent="0.3"/>
  <cols>
    <col min="1" max="1" width="27.6640625" style="30" customWidth="1"/>
    <col min="2" max="16384" width="8.88671875" style="30"/>
  </cols>
  <sheetData>
    <row r="1" spans="1:6" x14ac:dyDescent="0.3">
      <c r="A1" s="113" t="s">
        <v>879</v>
      </c>
    </row>
    <row r="2" spans="1:6" x14ac:dyDescent="0.3">
      <c r="A2" s="499"/>
      <c r="B2" s="499"/>
      <c r="C2" s="499"/>
      <c r="D2" s="499"/>
      <c r="E2" s="499"/>
      <c r="F2" s="499"/>
    </row>
    <row r="3" spans="1:6" x14ac:dyDescent="0.3">
      <c r="A3" s="1641"/>
      <c r="B3" s="1642" t="s">
        <v>10</v>
      </c>
      <c r="C3" s="1642" t="s">
        <v>271</v>
      </c>
      <c r="D3" s="1642" t="s">
        <v>73</v>
      </c>
      <c r="E3" s="1642" t="s">
        <v>5</v>
      </c>
      <c r="F3" s="499"/>
    </row>
    <row r="4" spans="1:6" x14ac:dyDescent="0.3">
      <c r="A4" s="1643" t="s">
        <v>185</v>
      </c>
      <c r="B4" s="1644">
        <v>276</v>
      </c>
      <c r="C4" s="1644">
        <v>41</v>
      </c>
      <c r="D4" s="1644">
        <v>308</v>
      </c>
      <c r="E4" s="1644">
        <v>625</v>
      </c>
      <c r="F4" s="499"/>
    </row>
    <row r="5" spans="1:6" x14ac:dyDescent="0.3">
      <c r="A5" s="1643" t="s">
        <v>186</v>
      </c>
      <c r="B5" s="1644">
        <v>197</v>
      </c>
      <c r="C5" s="1644">
        <v>24</v>
      </c>
      <c r="D5" s="1644">
        <v>234</v>
      </c>
      <c r="E5" s="1644">
        <v>455</v>
      </c>
      <c r="F5" s="499"/>
    </row>
    <row r="6" spans="1:6" ht="22.8" x14ac:dyDescent="0.3">
      <c r="A6" s="1643" t="s">
        <v>187</v>
      </c>
      <c r="B6" s="1644">
        <v>452</v>
      </c>
      <c r="C6" s="1644">
        <v>19</v>
      </c>
      <c r="D6" s="1644">
        <v>405</v>
      </c>
      <c r="E6" s="1644">
        <v>876</v>
      </c>
      <c r="F6" s="499"/>
    </row>
    <row r="7" spans="1:6" x14ac:dyDescent="0.3">
      <c r="A7" s="1643" t="s">
        <v>188</v>
      </c>
      <c r="B7" s="1644">
        <v>486</v>
      </c>
      <c r="C7" s="1644">
        <v>64</v>
      </c>
      <c r="D7" s="1644">
        <v>601</v>
      </c>
      <c r="E7" s="1644">
        <v>1151</v>
      </c>
      <c r="F7" s="499"/>
    </row>
    <row r="8" spans="1:6" x14ac:dyDescent="0.3">
      <c r="A8" s="1643" t="s">
        <v>189</v>
      </c>
      <c r="B8" s="1644">
        <v>249</v>
      </c>
      <c r="C8" s="1644">
        <v>29</v>
      </c>
      <c r="D8" s="1644">
        <v>211</v>
      </c>
      <c r="E8" s="1644">
        <v>489</v>
      </c>
      <c r="F8" s="499"/>
    </row>
    <row r="9" spans="1:6" x14ac:dyDescent="0.3">
      <c r="A9" s="1643" t="s">
        <v>190</v>
      </c>
      <c r="B9" s="1644">
        <v>349</v>
      </c>
      <c r="C9" s="1644">
        <v>3</v>
      </c>
      <c r="D9" s="1644">
        <v>346</v>
      </c>
      <c r="E9" s="1644">
        <v>698</v>
      </c>
      <c r="F9" s="499"/>
    </row>
    <row r="10" spans="1:6" x14ac:dyDescent="0.3">
      <c r="A10" s="1643" t="s">
        <v>191</v>
      </c>
      <c r="B10" s="1644">
        <v>279</v>
      </c>
      <c r="C10" s="1644">
        <v>15</v>
      </c>
      <c r="D10" s="1644">
        <v>328</v>
      </c>
      <c r="E10" s="1644">
        <v>622</v>
      </c>
      <c r="F10" s="499"/>
    </row>
    <row r="11" spans="1:6" x14ac:dyDescent="0.3">
      <c r="A11" s="1643" t="s">
        <v>192</v>
      </c>
      <c r="B11" s="1644">
        <v>216</v>
      </c>
      <c r="C11" s="1644">
        <v>18</v>
      </c>
      <c r="D11" s="1644">
        <v>181</v>
      </c>
      <c r="E11" s="1644">
        <v>415</v>
      </c>
      <c r="F11" s="499"/>
    </row>
    <row r="12" spans="1:6" x14ac:dyDescent="0.3">
      <c r="A12" s="1643" t="s">
        <v>193</v>
      </c>
      <c r="B12" s="1644">
        <v>240</v>
      </c>
      <c r="C12" s="1644">
        <v>35</v>
      </c>
      <c r="D12" s="1644">
        <v>233</v>
      </c>
      <c r="E12" s="1644">
        <v>508</v>
      </c>
      <c r="F12" s="499"/>
    </row>
    <row r="13" spans="1:6" x14ac:dyDescent="0.3">
      <c r="A13" s="1643" t="s">
        <v>194</v>
      </c>
      <c r="B13" s="1644">
        <v>394</v>
      </c>
      <c r="C13" s="1644">
        <v>31</v>
      </c>
      <c r="D13" s="1644">
        <v>294</v>
      </c>
      <c r="E13" s="1644">
        <v>719</v>
      </c>
      <c r="F13" s="499"/>
    </row>
    <row r="14" spans="1:6" x14ac:dyDescent="0.3">
      <c r="A14" s="1643" t="s">
        <v>195</v>
      </c>
      <c r="B14" s="1644">
        <v>347</v>
      </c>
      <c r="C14" s="1644">
        <v>15</v>
      </c>
      <c r="D14" s="1644">
        <v>327</v>
      </c>
      <c r="E14" s="1644">
        <v>689</v>
      </c>
      <c r="F14" s="499"/>
    </row>
    <row r="15" spans="1:6" x14ac:dyDescent="0.3">
      <c r="A15" s="1643" t="s">
        <v>429</v>
      </c>
      <c r="B15" s="1644">
        <v>33</v>
      </c>
      <c r="C15" s="1644">
        <v>0</v>
      </c>
      <c r="D15" s="1644">
        <v>25</v>
      </c>
      <c r="E15" s="1644">
        <v>58</v>
      </c>
      <c r="F15" s="499"/>
    </row>
    <row r="16" spans="1:6" x14ac:dyDescent="0.3">
      <c r="A16" s="1643" t="s">
        <v>197</v>
      </c>
      <c r="B16" s="1644">
        <v>3518</v>
      </c>
      <c r="C16" s="1644">
        <v>294</v>
      </c>
      <c r="D16" s="1644">
        <v>3493</v>
      </c>
      <c r="E16" s="1644">
        <v>7305</v>
      </c>
      <c r="F16" s="499"/>
    </row>
    <row r="20" spans="1:1" x14ac:dyDescent="0.3">
      <c r="A20" s="30" t="s">
        <v>878</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58AD-7B05-4CAE-ADD9-1AF9313F2CEF}">
  <dimension ref="A1:C53"/>
  <sheetViews>
    <sheetView workbookViewId="0">
      <selection activeCell="L21" sqref="L21"/>
    </sheetView>
  </sheetViews>
  <sheetFormatPr defaultRowHeight="14.4" x14ac:dyDescent="0.3"/>
  <cols>
    <col min="1" max="1" width="35" style="30" customWidth="1"/>
    <col min="2" max="2" width="10.6640625" style="30" customWidth="1"/>
    <col min="3" max="16384" width="8.88671875" style="30"/>
  </cols>
  <sheetData>
    <row r="1" spans="1:3" s="113" customFormat="1" x14ac:dyDescent="0.3">
      <c r="A1" s="113" t="s">
        <v>882</v>
      </c>
    </row>
    <row r="2" spans="1:3" x14ac:dyDescent="0.3">
      <c r="A2" s="321"/>
      <c r="B2" s="321"/>
      <c r="C2" s="321"/>
    </row>
    <row r="3" spans="1:3" x14ac:dyDescent="0.3">
      <c r="A3" s="1645"/>
      <c r="B3" s="649" t="s">
        <v>880</v>
      </c>
      <c r="C3" s="321"/>
    </row>
    <row r="4" spans="1:3" x14ac:dyDescent="0.3">
      <c r="A4" s="1646" t="s">
        <v>272</v>
      </c>
      <c r="B4" s="1647">
        <v>5</v>
      </c>
      <c r="C4" s="321"/>
    </row>
    <row r="5" spans="1:3" x14ac:dyDescent="0.3">
      <c r="A5" s="1646" t="s">
        <v>201</v>
      </c>
      <c r="B5" s="1647">
        <v>78</v>
      </c>
      <c r="C5" s="321"/>
    </row>
    <row r="6" spans="1:3" x14ac:dyDescent="0.3">
      <c r="A6" s="1646" t="s">
        <v>204</v>
      </c>
      <c r="B6" s="1647">
        <v>8</v>
      </c>
      <c r="C6" s="321"/>
    </row>
    <row r="7" spans="1:3" x14ac:dyDescent="0.3">
      <c r="A7" s="1646" t="s">
        <v>205</v>
      </c>
      <c r="B7" s="1647">
        <v>4</v>
      </c>
      <c r="C7" s="321"/>
    </row>
    <row r="8" spans="1:3" x14ac:dyDescent="0.3">
      <c r="A8" s="1646" t="s">
        <v>274</v>
      </c>
      <c r="B8" s="1647">
        <v>47</v>
      </c>
      <c r="C8" s="321"/>
    </row>
    <row r="9" spans="1:3" x14ac:dyDescent="0.3">
      <c r="A9" s="1646" t="s">
        <v>208</v>
      </c>
      <c r="B9" s="1647">
        <v>94</v>
      </c>
      <c r="C9" s="321"/>
    </row>
    <row r="10" spans="1:3" x14ac:dyDescent="0.3">
      <c r="A10" s="1646" t="s">
        <v>275</v>
      </c>
      <c r="B10" s="1647">
        <v>149</v>
      </c>
      <c r="C10" s="321"/>
    </row>
    <row r="11" spans="1:3" x14ac:dyDescent="0.3">
      <c r="A11" s="1646" t="s">
        <v>210</v>
      </c>
      <c r="B11" s="1647">
        <v>494</v>
      </c>
      <c r="C11" s="321"/>
    </row>
    <row r="12" spans="1:3" x14ac:dyDescent="0.3">
      <c r="A12" s="1646" t="s">
        <v>211</v>
      </c>
      <c r="B12" s="1647">
        <v>219</v>
      </c>
      <c r="C12" s="321"/>
    </row>
    <row r="13" spans="1:3" x14ac:dyDescent="0.3">
      <c r="A13" s="1646" t="s">
        <v>212</v>
      </c>
      <c r="B13" s="1647">
        <v>15</v>
      </c>
      <c r="C13" s="321"/>
    </row>
    <row r="14" spans="1:3" x14ac:dyDescent="0.3">
      <c r="A14" s="1646" t="s">
        <v>276</v>
      </c>
      <c r="B14" s="1647">
        <v>6</v>
      </c>
      <c r="C14" s="321"/>
    </row>
    <row r="15" spans="1:3" x14ac:dyDescent="0.3">
      <c r="A15" s="1646" t="s">
        <v>215</v>
      </c>
      <c r="B15" s="1647">
        <v>236</v>
      </c>
      <c r="C15" s="321"/>
    </row>
    <row r="16" spans="1:3" x14ac:dyDescent="0.3">
      <c r="A16" s="1646" t="s">
        <v>216</v>
      </c>
      <c r="B16" s="1647">
        <v>36</v>
      </c>
      <c r="C16" s="321"/>
    </row>
    <row r="17" spans="1:3" x14ac:dyDescent="0.3">
      <c r="A17" s="1646" t="s">
        <v>220</v>
      </c>
      <c r="B17" s="1647">
        <v>19</v>
      </c>
      <c r="C17" s="321"/>
    </row>
    <row r="18" spans="1:3" x14ac:dyDescent="0.3">
      <c r="A18" s="1646" t="s">
        <v>221</v>
      </c>
      <c r="B18" s="1647">
        <v>593</v>
      </c>
      <c r="C18" s="321"/>
    </row>
    <row r="19" spans="1:3" x14ac:dyDescent="0.3">
      <c r="A19" s="1646" t="s">
        <v>222</v>
      </c>
      <c r="B19" s="1647">
        <v>635</v>
      </c>
      <c r="C19" s="321"/>
    </row>
    <row r="20" spans="1:3" x14ac:dyDescent="0.3">
      <c r="A20" s="1646" t="s">
        <v>223</v>
      </c>
      <c r="B20" s="1647">
        <v>12</v>
      </c>
      <c r="C20" s="321"/>
    </row>
    <row r="21" spans="1:3" x14ac:dyDescent="0.3">
      <c r="A21" s="1646" t="s">
        <v>278</v>
      </c>
      <c r="B21" s="1647">
        <v>50</v>
      </c>
      <c r="C21" s="321"/>
    </row>
    <row r="22" spans="1:3" x14ac:dyDescent="0.3">
      <c r="A22" s="1646" t="s">
        <v>279</v>
      </c>
      <c r="B22" s="1647">
        <v>61</v>
      </c>
      <c r="C22" s="321"/>
    </row>
    <row r="23" spans="1:3" x14ac:dyDescent="0.3">
      <c r="A23" s="1646" t="s">
        <v>228</v>
      </c>
      <c r="B23" s="1647">
        <v>85</v>
      </c>
      <c r="C23" s="321"/>
    </row>
    <row r="24" spans="1:3" x14ac:dyDescent="0.3">
      <c r="A24" s="1646" t="s">
        <v>229</v>
      </c>
      <c r="B24" s="1647">
        <v>244</v>
      </c>
      <c r="C24" s="321"/>
    </row>
    <row r="25" spans="1:3" ht="22.8" x14ac:dyDescent="0.3">
      <c r="A25" s="1646" t="s">
        <v>280</v>
      </c>
      <c r="B25" s="1647">
        <v>38</v>
      </c>
      <c r="C25" s="321"/>
    </row>
    <row r="26" spans="1:3" x14ac:dyDescent="0.3">
      <c r="A26" s="1646" t="s">
        <v>281</v>
      </c>
      <c r="B26" s="1647">
        <v>38</v>
      </c>
      <c r="C26" s="321"/>
    </row>
    <row r="27" spans="1:3" x14ac:dyDescent="0.3">
      <c r="A27" s="1646" t="s">
        <v>231</v>
      </c>
      <c r="B27" s="1647">
        <v>67</v>
      </c>
      <c r="C27" s="321"/>
    </row>
    <row r="28" spans="1:3" x14ac:dyDescent="0.3">
      <c r="A28" s="1646" t="s">
        <v>282</v>
      </c>
      <c r="B28" s="1647">
        <v>3</v>
      </c>
      <c r="C28" s="321"/>
    </row>
    <row r="29" spans="1:3" x14ac:dyDescent="0.3">
      <c r="A29" s="1646" t="s">
        <v>233</v>
      </c>
      <c r="B29" s="1647">
        <v>26</v>
      </c>
      <c r="C29" s="321"/>
    </row>
    <row r="30" spans="1:3" x14ac:dyDescent="0.3">
      <c r="A30" s="1646" t="s">
        <v>234</v>
      </c>
      <c r="B30" s="1647">
        <v>4</v>
      </c>
      <c r="C30" s="321"/>
    </row>
    <row r="31" spans="1:3" x14ac:dyDescent="0.3">
      <c r="A31" s="1646" t="s">
        <v>284</v>
      </c>
      <c r="B31" s="1647">
        <v>67</v>
      </c>
      <c r="C31" s="321"/>
    </row>
    <row r="32" spans="1:3" x14ac:dyDescent="0.3">
      <c r="A32" s="1646" t="s">
        <v>285</v>
      </c>
      <c r="B32" s="1647">
        <v>20</v>
      </c>
      <c r="C32" s="321"/>
    </row>
    <row r="33" spans="1:3" x14ac:dyDescent="0.3">
      <c r="A33" s="1646" t="s">
        <v>238</v>
      </c>
      <c r="B33" s="1647">
        <v>60</v>
      </c>
      <c r="C33" s="321"/>
    </row>
    <row r="34" spans="1:3" x14ac:dyDescent="0.3">
      <c r="A34" s="1646" t="s">
        <v>241</v>
      </c>
      <c r="B34" s="1647">
        <v>33</v>
      </c>
      <c r="C34" s="321"/>
    </row>
    <row r="35" spans="1:3" x14ac:dyDescent="0.3">
      <c r="A35" s="1646" t="s">
        <v>286</v>
      </c>
      <c r="B35" s="1647">
        <v>256</v>
      </c>
      <c r="C35" s="321"/>
    </row>
    <row r="36" spans="1:3" x14ac:dyDescent="0.3">
      <c r="A36" s="1646" t="s">
        <v>287</v>
      </c>
      <c r="B36" s="1647">
        <v>105</v>
      </c>
      <c r="C36" s="321"/>
    </row>
    <row r="37" spans="1:3" x14ac:dyDescent="0.3">
      <c r="A37" s="1646" t="s">
        <v>289</v>
      </c>
      <c r="B37" s="1647">
        <v>2</v>
      </c>
      <c r="C37" s="321"/>
    </row>
    <row r="38" spans="1:3" x14ac:dyDescent="0.3">
      <c r="A38" s="1646" t="s">
        <v>244</v>
      </c>
      <c r="B38" s="1647">
        <v>4</v>
      </c>
      <c r="C38" s="321"/>
    </row>
    <row r="39" spans="1:3" x14ac:dyDescent="0.3">
      <c r="A39" s="1646" t="s">
        <v>290</v>
      </c>
      <c r="B39" s="1647">
        <v>14</v>
      </c>
      <c r="C39" s="321"/>
    </row>
    <row r="40" spans="1:3" x14ac:dyDescent="0.3">
      <c r="A40" s="1646" t="s">
        <v>246</v>
      </c>
      <c r="B40" s="1647">
        <v>33</v>
      </c>
      <c r="C40" s="321"/>
    </row>
    <row r="41" spans="1:3" x14ac:dyDescent="0.3">
      <c r="A41" s="1646" t="s">
        <v>292</v>
      </c>
      <c r="B41" s="1647">
        <v>1</v>
      </c>
      <c r="C41" s="321"/>
    </row>
    <row r="42" spans="1:3" x14ac:dyDescent="0.3">
      <c r="A42" s="1646" t="s">
        <v>249</v>
      </c>
      <c r="B42" s="1647">
        <v>32</v>
      </c>
      <c r="C42" s="321"/>
    </row>
    <row r="43" spans="1:3" x14ac:dyDescent="0.3">
      <c r="A43" s="1646" t="s">
        <v>250</v>
      </c>
      <c r="B43" s="1647">
        <v>73</v>
      </c>
      <c r="C43" s="321"/>
    </row>
    <row r="44" spans="1:3" x14ac:dyDescent="0.3">
      <c r="A44" s="1646" t="s">
        <v>251</v>
      </c>
      <c r="B44" s="1647">
        <v>1</v>
      </c>
      <c r="C44" s="321"/>
    </row>
    <row r="45" spans="1:3" x14ac:dyDescent="0.3">
      <c r="A45" s="1646" t="s">
        <v>252</v>
      </c>
      <c r="B45" s="1647">
        <v>466</v>
      </c>
      <c r="C45" s="321"/>
    </row>
    <row r="46" spans="1:3" x14ac:dyDescent="0.3">
      <c r="A46" s="1646" t="s">
        <v>253</v>
      </c>
      <c r="B46" s="1647">
        <v>3</v>
      </c>
      <c r="C46" s="321"/>
    </row>
    <row r="47" spans="1:3" x14ac:dyDescent="0.3">
      <c r="A47" s="1646" t="s">
        <v>293</v>
      </c>
      <c r="B47" s="1647">
        <v>26</v>
      </c>
      <c r="C47" s="321"/>
    </row>
    <row r="48" spans="1:3" x14ac:dyDescent="0.3">
      <c r="A48" s="648" t="s">
        <v>5</v>
      </c>
      <c r="B48" s="650">
        <v>4462</v>
      </c>
      <c r="C48" s="321"/>
    </row>
    <row r="52" spans="1:1" x14ac:dyDescent="0.3">
      <c r="A52" s="30" t="s">
        <v>881</v>
      </c>
    </row>
    <row r="53" spans="1:1" x14ac:dyDescent="0.3">
      <c r="A53" s="30" t="s">
        <v>728</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EBF1-6D32-4A38-BA80-FF79D0354EF4}">
  <dimension ref="A1:Y12"/>
  <sheetViews>
    <sheetView workbookViewId="0"/>
  </sheetViews>
  <sheetFormatPr defaultRowHeight="13.8" x14ac:dyDescent="0.3"/>
  <cols>
    <col min="1" max="1" width="20.21875" style="961" customWidth="1"/>
    <col min="2" max="2" width="11.5546875" style="961" customWidth="1"/>
    <col min="3" max="3" width="11.21875" style="961" customWidth="1"/>
    <col min="4" max="4" width="12.109375" style="961" customWidth="1"/>
    <col min="5" max="6" width="11.33203125" style="961" customWidth="1"/>
    <col min="7" max="7" width="11.44140625" style="961" customWidth="1"/>
    <col min="8" max="8" width="8.88671875" style="961"/>
    <col min="9" max="9" width="11.21875" style="961" customWidth="1"/>
    <col min="10" max="10" width="11.664062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1.88671875" style="961" customWidth="1"/>
    <col min="17" max="18" width="8.88671875" style="678"/>
    <col min="19" max="16384" width="8.88671875" style="961"/>
  </cols>
  <sheetData>
    <row r="1" spans="1:25" s="1111" customFormat="1" x14ac:dyDescent="0.3">
      <c r="A1" s="1111" t="s">
        <v>883</v>
      </c>
    </row>
    <row r="2" spans="1:25" ht="14.4" thickBot="1" x14ac:dyDescent="0.35">
      <c r="Q2" s="961"/>
      <c r="R2" s="961"/>
    </row>
    <row r="3" spans="1:25"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c r="R3" s="961"/>
    </row>
    <row r="4" spans="1:25" x14ac:dyDescent="0.3">
      <c r="A4" s="1357" t="s">
        <v>30</v>
      </c>
      <c r="B4" s="1410">
        <v>1501</v>
      </c>
      <c r="C4" s="1411">
        <v>675</v>
      </c>
      <c r="D4" s="1343">
        <f>C4/B4</f>
        <v>0.44970019986675552</v>
      </c>
      <c r="E4" s="1410">
        <v>1938</v>
      </c>
      <c r="F4" s="1411">
        <v>938</v>
      </c>
      <c r="G4" s="1343">
        <f>F4/E4</f>
        <v>0.48400412796697628</v>
      </c>
      <c r="H4" s="1344">
        <v>2113</v>
      </c>
      <c r="I4" s="1345">
        <v>1231</v>
      </c>
      <c r="J4" s="1343">
        <f>I4/H4</f>
        <v>0.5825840037860861</v>
      </c>
      <c r="K4" s="1346">
        <v>2464</v>
      </c>
      <c r="L4" s="1347">
        <v>1577</v>
      </c>
      <c r="M4" s="1343">
        <f>L4/K4</f>
        <v>0.64001623376623373</v>
      </c>
      <c r="N4" s="1412">
        <v>2092</v>
      </c>
      <c r="O4" s="1347">
        <v>1299</v>
      </c>
      <c r="P4" s="1343">
        <f>O4/N4</f>
        <v>0.62093690248565969</v>
      </c>
      <c r="Q4" s="961"/>
      <c r="R4" s="961"/>
    </row>
    <row r="5" spans="1:25" x14ac:dyDescent="0.3">
      <c r="A5" s="1357" t="s">
        <v>31</v>
      </c>
      <c r="B5" s="1410">
        <v>797</v>
      </c>
      <c r="C5" s="961">
        <v>305</v>
      </c>
      <c r="D5" s="1343">
        <f t="shared" ref="D5:D6" si="0">C5/B5</f>
        <v>0.38268506900878296</v>
      </c>
      <c r="E5" s="1410">
        <v>953</v>
      </c>
      <c r="F5" s="1411">
        <v>439</v>
      </c>
      <c r="G5" s="1343">
        <f t="shared" ref="G5:G6" si="1">F5/E5</f>
        <v>0.46065057712486884</v>
      </c>
      <c r="H5" s="1344">
        <v>985</v>
      </c>
      <c r="I5" s="1345">
        <v>560</v>
      </c>
      <c r="J5" s="1343">
        <f t="shared" ref="J5:J6" si="2">I5/H5</f>
        <v>0.56852791878172593</v>
      </c>
      <c r="K5" s="1346">
        <v>1004</v>
      </c>
      <c r="L5" s="1347">
        <v>502</v>
      </c>
      <c r="M5" s="1343">
        <f t="shared" ref="M5:M6" si="3">L5/K5</f>
        <v>0.5</v>
      </c>
      <c r="N5" s="1412">
        <v>1041</v>
      </c>
      <c r="O5" s="1347">
        <v>557</v>
      </c>
      <c r="P5" s="1343">
        <f t="shared" ref="P5:P6" si="4">O5/N5</f>
        <v>0.53506243996157543</v>
      </c>
      <c r="Q5" s="961"/>
      <c r="R5" s="961"/>
    </row>
    <row r="6" spans="1:25" ht="14.4" thickBot="1" x14ac:dyDescent="0.35">
      <c r="A6" s="1363" t="s">
        <v>5</v>
      </c>
      <c r="B6" s="1413">
        <v>2298</v>
      </c>
      <c r="C6" s="1414">
        <v>980</v>
      </c>
      <c r="D6" s="1351">
        <f t="shared" si="0"/>
        <v>0.42645778938207135</v>
      </c>
      <c r="E6" s="1413">
        <v>2891</v>
      </c>
      <c r="F6" s="1414">
        <v>1377</v>
      </c>
      <c r="G6" s="1351">
        <f t="shared" si="1"/>
        <v>0.47630577654790729</v>
      </c>
      <c r="H6" s="1352">
        <v>3098</v>
      </c>
      <c r="I6" s="1353">
        <v>1791</v>
      </c>
      <c r="J6" s="1351">
        <f t="shared" si="2"/>
        <v>0.57811491284699801</v>
      </c>
      <c r="K6" s="1354">
        <v>3468</v>
      </c>
      <c r="L6" s="1355">
        <v>2079</v>
      </c>
      <c r="M6" s="1351">
        <f t="shared" si="3"/>
        <v>0.59948096885813151</v>
      </c>
      <c r="N6" s="1415">
        <v>3133</v>
      </c>
      <c r="O6" s="1355">
        <v>1856</v>
      </c>
      <c r="P6" s="1351">
        <f t="shared" si="4"/>
        <v>0.59240344717523141</v>
      </c>
      <c r="Q6" s="961"/>
      <c r="R6" s="961"/>
    </row>
    <row r="10" spans="1:25" x14ac:dyDescent="0.3">
      <c r="A10" s="961" t="s">
        <v>838</v>
      </c>
      <c r="S10" s="678"/>
      <c r="T10" s="678"/>
      <c r="U10" s="678"/>
      <c r="V10" s="678"/>
      <c r="W10" s="678"/>
      <c r="X10" s="678"/>
      <c r="Y10" s="678"/>
    </row>
    <row r="11" spans="1:25" x14ac:dyDescent="0.3">
      <c r="A11" s="961" t="s">
        <v>794</v>
      </c>
      <c r="S11" s="678"/>
      <c r="T11" s="678"/>
      <c r="U11" s="678"/>
      <c r="V11" s="678"/>
      <c r="W11" s="678"/>
      <c r="X11" s="678"/>
      <c r="Y11" s="678"/>
    </row>
    <row r="12" spans="1:25" x14ac:dyDescent="0.3">
      <c r="A12" s="961" t="s">
        <v>795</v>
      </c>
      <c r="Q12" s="961"/>
      <c r="R12" s="96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362C-44BD-4D65-8C5A-E216995DDD1A}">
  <dimension ref="A1:E32"/>
  <sheetViews>
    <sheetView workbookViewId="0">
      <selection activeCell="A20" sqref="A20"/>
    </sheetView>
  </sheetViews>
  <sheetFormatPr defaultColWidth="8.88671875" defaultRowHeight="14.4" x14ac:dyDescent="0.3"/>
  <cols>
    <col min="1" max="1" width="36.44140625" style="30" customWidth="1"/>
    <col min="2" max="5" width="9.5546875" style="30" customWidth="1"/>
    <col min="6" max="16384" width="8.88671875" style="30"/>
  </cols>
  <sheetData>
    <row r="1" spans="1:5" x14ac:dyDescent="0.3">
      <c r="A1" s="1" t="s">
        <v>297</v>
      </c>
    </row>
    <row r="2" spans="1:5" ht="15" thickBot="1" x14ac:dyDescent="0.35"/>
    <row r="3" spans="1:5" ht="15" thickBot="1" x14ac:dyDescent="0.35">
      <c r="A3" s="449"/>
      <c r="B3" s="450" t="s">
        <v>10</v>
      </c>
      <c r="C3" s="451" t="s">
        <v>71</v>
      </c>
      <c r="D3" s="451" t="s">
        <v>73</v>
      </c>
      <c r="E3" s="452" t="s">
        <v>5</v>
      </c>
    </row>
    <row r="4" spans="1:5" x14ac:dyDescent="0.3">
      <c r="A4" s="191" t="s">
        <v>109</v>
      </c>
      <c r="B4" s="446">
        <v>351</v>
      </c>
      <c r="C4" s="447">
        <v>89</v>
      </c>
      <c r="D4" s="447">
        <v>336</v>
      </c>
      <c r="E4" s="448">
        <v>776</v>
      </c>
    </row>
    <row r="5" spans="1:5" x14ac:dyDescent="0.3">
      <c r="A5" s="190" t="s">
        <v>110</v>
      </c>
      <c r="B5" s="443">
        <v>299</v>
      </c>
      <c r="C5" s="444">
        <v>86</v>
      </c>
      <c r="D5" s="444">
        <v>377</v>
      </c>
      <c r="E5" s="445">
        <v>762</v>
      </c>
    </row>
    <row r="6" spans="1:5" x14ac:dyDescent="0.3">
      <c r="A6" s="190" t="s">
        <v>111</v>
      </c>
      <c r="B6" s="443">
        <v>598</v>
      </c>
      <c r="C6" s="444">
        <v>68</v>
      </c>
      <c r="D6" s="444">
        <v>674</v>
      </c>
      <c r="E6" s="445">
        <v>1340</v>
      </c>
    </row>
    <row r="7" spans="1:5" x14ac:dyDescent="0.3">
      <c r="A7" s="190" t="s">
        <v>112</v>
      </c>
      <c r="B7" s="443">
        <v>551</v>
      </c>
      <c r="C7" s="444">
        <v>149</v>
      </c>
      <c r="D7" s="444">
        <v>583</v>
      </c>
      <c r="E7" s="445">
        <v>1283</v>
      </c>
    </row>
    <row r="8" spans="1:5" x14ac:dyDescent="0.3">
      <c r="A8" s="190" t="s">
        <v>113</v>
      </c>
      <c r="B8" s="443">
        <v>368</v>
      </c>
      <c r="C8" s="444">
        <v>37</v>
      </c>
      <c r="D8" s="444">
        <v>401</v>
      </c>
      <c r="E8" s="445">
        <v>806</v>
      </c>
    </row>
    <row r="9" spans="1:5" x14ac:dyDescent="0.3">
      <c r="A9" s="190" t="s">
        <v>114</v>
      </c>
      <c r="B9" s="443">
        <v>537</v>
      </c>
      <c r="C9" s="444">
        <v>12</v>
      </c>
      <c r="D9" s="444">
        <v>478</v>
      </c>
      <c r="E9" s="445">
        <v>1027</v>
      </c>
    </row>
    <row r="10" spans="1:5" x14ac:dyDescent="0.3">
      <c r="A10" s="190" t="s">
        <v>115</v>
      </c>
      <c r="B10" s="443">
        <v>366</v>
      </c>
      <c r="C10" s="444">
        <v>33</v>
      </c>
      <c r="D10" s="444">
        <v>541</v>
      </c>
      <c r="E10" s="445">
        <v>940</v>
      </c>
    </row>
    <row r="11" spans="1:5" x14ac:dyDescent="0.3">
      <c r="A11" s="190" t="s">
        <v>116</v>
      </c>
      <c r="B11" s="443">
        <v>236</v>
      </c>
      <c r="C11" s="444">
        <v>52</v>
      </c>
      <c r="D11" s="444">
        <v>299</v>
      </c>
      <c r="E11" s="445">
        <v>587</v>
      </c>
    </row>
    <row r="12" spans="1:5" x14ac:dyDescent="0.3">
      <c r="A12" s="190" t="s">
        <v>117</v>
      </c>
      <c r="B12" s="443">
        <v>407</v>
      </c>
      <c r="C12" s="444">
        <v>82</v>
      </c>
      <c r="D12" s="444">
        <v>370</v>
      </c>
      <c r="E12" s="445">
        <v>859</v>
      </c>
    </row>
    <row r="13" spans="1:5" x14ac:dyDescent="0.3">
      <c r="A13" s="190" t="s">
        <v>99</v>
      </c>
      <c r="B13" s="443">
        <v>541</v>
      </c>
      <c r="C13" s="444">
        <v>115</v>
      </c>
      <c r="D13" s="444">
        <v>619</v>
      </c>
      <c r="E13" s="445">
        <v>1275</v>
      </c>
    </row>
    <row r="14" spans="1:5" x14ac:dyDescent="0.3">
      <c r="A14" s="190" t="s">
        <v>118</v>
      </c>
      <c r="B14" s="443">
        <v>493</v>
      </c>
      <c r="C14" s="444">
        <v>28</v>
      </c>
      <c r="D14" s="444">
        <v>615</v>
      </c>
      <c r="E14" s="445">
        <v>1136</v>
      </c>
    </row>
    <row r="15" spans="1:5" ht="15" thickBot="1" x14ac:dyDescent="0.35">
      <c r="A15" s="192" t="s">
        <v>39</v>
      </c>
      <c r="B15" s="453">
        <v>189</v>
      </c>
      <c r="C15" s="454">
        <v>34</v>
      </c>
      <c r="D15" s="454">
        <v>184</v>
      </c>
      <c r="E15" s="455">
        <v>407</v>
      </c>
    </row>
    <row r="16" spans="1:5" ht="15" thickBot="1" x14ac:dyDescent="0.35">
      <c r="A16" s="456" t="s">
        <v>5</v>
      </c>
      <c r="B16" s="457">
        <v>4936</v>
      </c>
      <c r="C16" s="458">
        <v>785</v>
      </c>
      <c r="D16" s="458">
        <v>5477</v>
      </c>
      <c r="E16" s="459">
        <v>11198</v>
      </c>
    </row>
    <row r="20" spans="1:1" x14ac:dyDescent="0.3">
      <c r="A20" s="30" t="s">
        <v>381</v>
      </c>
    </row>
    <row r="21" spans="1:1" x14ac:dyDescent="0.3">
      <c r="A21" s="30" t="s">
        <v>295</v>
      </c>
    </row>
    <row r="23" spans="1:1" x14ac:dyDescent="0.3">
      <c r="A23" s="30" t="s">
        <v>180</v>
      </c>
    </row>
    <row r="25" spans="1:1" x14ac:dyDescent="0.3">
      <c r="A25" s="442" t="s">
        <v>181</v>
      </c>
    </row>
    <row r="26" spans="1:1" x14ac:dyDescent="0.3">
      <c r="A26" s="30" t="s">
        <v>182</v>
      </c>
    </row>
    <row r="28" spans="1:1" x14ac:dyDescent="0.3">
      <c r="A28" s="30" t="s">
        <v>296</v>
      </c>
    </row>
    <row r="29" spans="1:1" x14ac:dyDescent="0.3">
      <c r="A29" s="30" t="s">
        <v>82</v>
      </c>
    </row>
    <row r="31" spans="1:1" x14ac:dyDescent="0.3">
      <c r="A31" s="460" t="s">
        <v>300</v>
      </c>
    </row>
    <row r="32" spans="1:1" x14ac:dyDescent="0.3">
      <c r="A32" s="30" t="s">
        <v>84</v>
      </c>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629FA-BDA5-4D61-BCB4-8BE912E25EDD}">
  <dimension ref="A1:Y12"/>
  <sheetViews>
    <sheetView workbookViewId="0"/>
  </sheetViews>
  <sheetFormatPr defaultRowHeight="13.8" x14ac:dyDescent="0.3"/>
  <cols>
    <col min="1" max="1" width="20.21875" style="961" customWidth="1"/>
    <col min="2" max="2" width="11.5546875" style="961" customWidth="1"/>
    <col min="3" max="3" width="11.21875" style="961" customWidth="1"/>
    <col min="4" max="4" width="12.109375" style="961" customWidth="1"/>
    <col min="5" max="6" width="11.33203125" style="961" customWidth="1"/>
    <col min="7" max="7" width="11.44140625" style="961" customWidth="1"/>
    <col min="8" max="8" width="8.88671875" style="961"/>
    <col min="9" max="9" width="11.21875" style="961" customWidth="1"/>
    <col min="10" max="10" width="11.664062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1.88671875" style="961" customWidth="1"/>
    <col min="17" max="18" width="8.88671875" style="678"/>
    <col min="19" max="16384" width="8.88671875" style="961"/>
  </cols>
  <sheetData>
    <row r="1" spans="1:25" s="1111" customFormat="1" x14ac:dyDescent="0.3">
      <c r="A1" s="1111" t="s">
        <v>884</v>
      </c>
    </row>
    <row r="2" spans="1:25" ht="14.4" thickBot="1" x14ac:dyDescent="0.35">
      <c r="Q2" s="961"/>
      <c r="R2" s="961"/>
    </row>
    <row r="3" spans="1:25"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c r="R3" s="961"/>
    </row>
    <row r="4" spans="1:25" x14ac:dyDescent="0.3">
      <c r="A4" s="1357" t="s">
        <v>30</v>
      </c>
      <c r="B4" s="1410">
        <v>1381</v>
      </c>
      <c r="C4" s="1411">
        <v>763</v>
      </c>
      <c r="D4" s="1343">
        <f>C4/B4</f>
        <v>0.5524981897175959</v>
      </c>
      <c r="E4" s="1410">
        <v>1803</v>
      </c>
      <c r="F4" s="1411">
        <v>867</v>
      </c>
      <c r="G4" s="1343">
        <f>F4/E4</f>
        <v>0.48086522462562398</v>
      </c>
      <c r="H4" s="1344">
        <v>1921</v>
      </c>
      <c r="I4" s="1345">
        <v>1305</v>
      </c>
      <c r="J4" s="1343">
        <f>I4/H4</f>
        <v>0.67933368037480479</v>
      </c>
      <c r="K4" s="1346">
        <v>2003</v>
      </c>
      <c r="L4" s="1347">
        <v>1398</v>
      </c>
      <c r="M4" s="1343">
        <f>L4/K4</f>
        <v>0.69795307039440835</v>
      </c>
      <c r="N4" s="1412">
        <v>2076</v>
      </c>
      <c r="O4" s="1347">
        <v>1382</v>
      </c>
      <c r="P4" s="1343">
        <f>O4/N4</f>
        <v>0.66570327552986508</v>
      </c>
      <c r="Q4" s="961"/>
      <c r="R4" s="961"/>
    </row>
    <row r="5" spans="1:25" x14ac:dyDescent="0.3">
      <c r="A5" s="1357" t="s">
        <v>31</v>
      </c>
      <c r="B5" s="1410">
        <v>829</v>
      </c>
      <c r="C5" s="961">
        <v>422</v>
      </c>
      <c r="D5" s="1343">
        <f t="shared" ref="D5:D6" si="0">C5/B5</f>
        <v>0.50904704463208683</v>
      </c>
      <c r="E5" s="1410">
        <v>794</v>
      </c>
      <c r="F5" s="1411">
        <v>410</v>
      </c>
      <c r="G5" s="1343">
        <f t="shared" ref="G5:G6" si="1">F5/E5</f>
        <v>0.51637279596977326</v>
      </c>
      <c r="H5" s="1344">
        <v>685</v>
      </c>
      <c r="I5" s="1345">
        <v>390</v>
      </c>
      <c r="J5" s="1343">
        <f t="shared" ref="J5:J6" si="2">I5/H5</f>
        <v>0.56934306569343063</v>
      </c>
      <c r="K5" s="1346">
        <v>928</v>
      </c>
      <c r="L5" s="1347">
        <v>458</v>
      </c>
      <c r="M5" s="1343">
        <f t="shared" ref="M5:M6" si="3">L5/K5</f>
        <v>0.49353448275862066</v>
      </c>
      <c r="N5" s="1412">
        <v>1081</v>
      </c>
      <c r="O5" s="1347">
        <v>555</v>
      </c>
      <c r="P5" s="1343">
        <f t="shared" ref="P5:P6" si="4">O5/N5</f>
        <v>0.51341350601295099</v>
      </c>
      <c r="Q5" s="961"/>
      <c r="R5" s="961"/>
    </row>
    <row r="6" spans="1:25" ht="14.4" thickBot="1" x14ac:dyDescent="0.35">
      <c r="A6" s="1363" t="s">
        <v>5</v>
      </c>
      <c r="B6" s="1413">
        <v>2210</v>
      </c>
      <c r="C6" s="1414">
        <v>1185</v>
      </c>
      <c r="D6" s="1351">
        <f t="shared" si="0"/>
        <v>0.53619909502262442</v>
      </c>
      <c r="E6" s="1413">
        <v>2597</v>
      </c>
      <c r="F6" s="1414">
        <v>1277</v>
      </c>
      <c r="G6" s="1351">
        <f t="shared" si="1"/>
        <v>0.49172121678860226</v>
      </c>
      <c r="H6" s="1352">
        <v>2606</v>
      </c>
      <c r="I6" s="1353">
        <v>1695</v>
      </c>
      <c r="J6" s="1351">
        <f t="shared" si="2"/>
        <v>0.65042210283960089</v>
      </c>
      <c r="K6" s="1354">
        <v>2931</v>
      </c>
      <c r="L6" s="1355">
        <v>1856</v>
      </c>
      <c r="M6" s="1351">
        <f t="shared" si="3"/>
        <v>0.63323097918799043</v>
      </c>
      <c r="N6" s="1415">
        <v>3157</v>
      </c>
      <c r="O6" s="1355">
        <v>1937</v>
      </c>
      <c r="P6" s="1351">
        <f t="shared" si="4"/>
        <v>0.61355717453278424</v>
      </c>
      <c r="Q6" s="961"/>
      <c r="R6" s="961"/>
    </row>
    <row r="10" spans="1:25" x14ac:dyDescent="0.3">
      <c r="A10" s="961" t="s">
        <v>838</v>
      </c>
      <c r="S10" s="678"/>
      <c r="T10" s="678"/>
      <c r="U10" s="678"/>
      <c r="V10" s="678"/>
      <c r="W10" s="678"/>
      <c r="X10" s="678"/>
      <c r="Y10" s="678"/>
    </row>
    <row r="11" spans="1:25" x14ac:dyDescent="0.3">
      <c r="A11" s="961" t="s">
        <v>794</v>
      </c>
      <c r="S11" s="678"/>
      <c r="T11" s="678"/>
      <c r="U11" s="678"/>
      <c r="V11" s="678"/>
      <c r="W11" s="678"/>
      <c r="X11" s="678"/>
      <c r="Y11" s="678"/>
    </row>
    <row r="12" spans="1:25" x14ac:dyDescent="0.3">
      <c r="A12" s="961" t="s">
        <v>795</v>
      </c>
      <c r="Q12" s="961"/>
      <c r="R12" s="961"/>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0BF3-9A05-4BF8-9CCA-357AB83A1105}">
  <dimension ref="A1:Y16"/>
  <sheetViews>
    <sheetView workbookViewId="0"/>
  </sheetViews>
  <sheetFormatPr defaultRowHeight="13.8" x14ac:dyDescent="0.3"/>
  <cols>
    <col min="1" max="1" width="20.21875" style="961" customWidth="1"/>
    <col min="2" max="2" width="11.5546875" style="961" customWidth="1"/>
    <col min="3" max="3" width="11.21875" style="961" customWidth="1"/>
    <col min="4" max="4" width="12.109375" style="961" customWidth="1"/>
    <col min="5" max="6" width="11.33203125" style="961" customWidth="1"/>
    <col min="7" max="7" width="11.44140625" style="961" customWidth="1"/>
    <col min="8" max="8" width="8.88671875" style="961"/>
    <col min="9" max="9" width="11.21875" style="961" customWidth="1"/>
    <col min="10" max="10" width="11.664062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1.88671875" style="961" customWidth="1"/>
    <col min="17" max="18" width="8.88671875" style="678"/>
    <col min="19" max="16384" width="8.88671875" style="961"/>
  </cols>
  <sheetData>
    <row r="1" spans="1:25" s="1111" customFormat="1" x14ac:dyDescent="0.3">
      <c r="A1" s="1111" t="s">
        <v>886</v>
      </c>
    </row>
    <row r="2" spans="1:25" ht="14.4" thickBot="1" x14ac:dyDescent="0.35">
      <c r="Q2" s="961"/>
      <c r="R2" s="961"/>
    </row>
    <row r="3" spans="1:25"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648" t="s">
        <v>833</v>
      </c>
      <c r="O3" s="1338" t="s">
        <v>834</v>
      </c>
      <c r="P3" s="1339" t="s">
        <v>835</v>
      </c>
      <c r="Q3" s="961"/>
      <c r="R3" s="961"/>
    </row>
    <row r="4" spans="1:25" x14ac:dyDescent="0.3">
      <c r="A4" s="1649" t="s">
        <v>887</v>
      </c>
      <c r="B4" s="1410">
        <v>626</v>
      </c>
      <c r="C4" s="1411">
        <v>242</v>
      </c>
      <c r="D4" s="1343">
        <f>C4/B4</f>
        <v>0.38658146964856233</v>
      </c>
      <c r="E4" s="1410">
        <v>705</v>
      </c>
      <c r="F4" s="1411">
        <v>339</v>
      </c>
      <c r="G4" s="1343">
        <f>F4/E4</f>
        <v>0.48085106382978721</v>
      </c>
      <c r="H4" s="1410">
        <v>713</v>
      </c>
      <c r="I4" s="1411">
        <v>371</v>
      </c>
      <c r="J4" s="1343">
        <f>I4/H4</f>
        <v>0.52033660589060304</v>
      </c>
      <c r="K4" s="1410">
        <v>768</v>
      </c>
      <c r="L4" s="1411">
        <v>418</v>
      </c>
      <c r="M4" s="1343">
        <f>L4/K4</f>
        <v>0.54427083333333337</v>
      </c>
      <c r="N4" s="1650">
        <v>707</v>
      </c>
      <c r="O4" s="1411">
        <v>408</v>
      </c>
      <c r="P4" s="1343">
        <f>O4/N4</f>
        <v>0.57708628005657714</v>
      </c>
      <c r="Q4" s="961"/>
      <c r="R4" s="961"/>
    </row>
    <row r="5" spans="1:25" x14ac:dyDescent="0.3">
      <c r="A5" s="1649">
        <v>2</v>
      </c>
      <c r="B5" s="1410">
        <v>537</v>
      </c>
      <c r="C5" s="1411">
        <v>212</v>
      </c>
      <c r="D5" s="1343">
        <f t="shared" ref="D5:D9" si="0">C5/B5</f>
        <v>0.39478584729981381</v>
      </c>
      <c r="E5" s="1410">
        <v>668</v>
      </c>
      <c r="F5" s="1411">
        <v>291</v>
      </c>
      <c r="G5" s="1343">
        <f t="shared" ref="G5:G9" si="1">F5/E5</f>
        <v>0.43562874251497008</v>
      </c>
      <c r="H5" s="1410">
        <v>770</v>
      </c>
      <c r="I5" s="1411">
        <v>453</v>
      </c>
      <c r="J5" s="1343">
        <f t="shared" ref="J5:J9" si="2">I5/H5</f>
        <v>0.58831168831168834</v>
      </c>
      <c r="K5" s="1410">
        <v>818</v>
      </c>
      <c r="L5" s="1411">
        <v>492</v>
      </c>
      <c r="M5" s="1343">
        <f t="shared" ref="M5:M9" si="3">L5/K5</f>
        <v>0.60146699266503667</v>
      </c>
      <c r="N5" s="1650">
        <v>771</v>
      </c>
      <c r="O5" s="1411">
        <v>463</v>
      </c>
      <c r="P5" s="1343">
        <f t="shared" ref="P5:P9" si="4">O5/N5</f>
        <v>0.60051880674448765</v>
      </c>
      <c r="Q5" s="961"/>
      <c r="R5" s="961"/>
    </row>
    <row r="6" spans="1:25" x14ac:dyDescent="0.3">
      <c r="A6" s="1649">
        <v>3</v>
      </c>
      <c r="B6" s="1410">
        <v>497</v>
      </c>
      <c r="C6" s="1411">
        <v>211</v>
      </c>
      <c r="D6" s="1343">
        <f t="shared" si="0"/>
        <v>0.42454728370221329</v>
      </c>
      <c r="E6" s="1410">
        <v>588</v>
      </c>
      <c r="F6" s="1411">
        <v>295</v>
      </c>
      <c r="G6" s="1343">
        <f t="shared" si="1"/>
        <v>0.50170068027210879</v>
      </c>
      <c r="H6" s="1410">
        <v>689</v>
      </c>
      <c r="I6" s="1411">
        <v>418</v>
      </c>
      <c r="J6" s="1343">
        <f t="shared" si="2"/>
        <v>0.60667634252539915</v>
      </c>
      <c r="K6" s="1410">
        <v>805</v>
      </c>
      <c r="L6" s="1411">
        <v>504</v>
      </c>
      <c r="M6" s="1343">
        <f t="shared" si="3"/>
        <v>0.62608695652173918</v>
      </c>
      <c r="N6" s="1650">
        <v>674</v>
      </c>
      <c r="O6" s="1411">
        <v>408</v>
      </c>
      <c r="P6" s="1343">
        <f t="shared" si="4"/>
        <v>0.60534124629080122</v>
      </c>
      <c r="Q6" s="961"/>
      <c r="R6" s="961"/>
    </row>
    <row r="7" spans="1:25" x14ac:dyDescent="0.3">
      <c r="A7" s="1649">
        <v>4</v>
      </c>
      <c r="B7" s="1410">
        <v>393</v>
      </c>
      <c r="C7" s="1411">
        <v>193</v>
      </c>
      <c r="D7" s="1343">
        <f t="shared" si="0"/>
        <v>0.4910941475826972</v>
      </c>
      <c r="E7" s="1410">
        <v>558</v>
      </c>
      <c r="F7" s="1411">
        <v>276</v>
      </c>
      <c r="G7" s="1343">
        <f t="shared" si="1"/>
        <v>0.4946236559139785</v>
      </c>
      <c r="H7" s="1410">
        <v>587</v>
      </c>
      <c r="I7" s="1411">
        <v>339</v>
      </c>
      <c r="J7" s="1343">
        <f t="shared" si="2"/>
        <v>0.57751277683134583</v>
      </c>
      <c r="K7" s="1410">
        <v>671</v>
      </c>
      <c r="L7" s="1411">
        <v>414</v>
      </c>
      <c r="M7" s="1343">
        <f t="shared" si="3"/>
        <v>0.61698956780923997</v>
      </c>
      <c r="N7" s="1650">
        <v>618</v>
      </c>
      <c r="O7" s="1411">
        <v>369</v>
      </c>
      <c r="P7" s="1343">
        <f t="shared" si="4"/>
        <v>0.59708737864077666</v>
      </c>
      <c r="Q7" s="961"/>
      <c r="R7" s="961"/>
    </row>
    <row r="8" spans="1:25" x14ac:dyDescent="0.3">
      <c r="A8" s="1649" t="s">
        <v>885</v>
      </c>
      <c r="B8" s="1410">
        <v>224</v>
      </c>
      <c r="C8" s="1411">
        <v>115</v>
      </c>
      <c r="D8" s="1343">
        <f t="shared" si="0"/>
        <v>0.5133928571428571</v>
      </c>
      <c r="E8" s="1410">
        <v>347</v>
      </c>
      <c r="F8" s="1411">
        <v>167</v>
      </c>
      <c r="G8" s="1343">
        <f t="shared" si="1"/>
        <v>0.48126801152737753</v>
      </c>
      <c r="H8" s="1410">
        <v>312</v>
      </c>
      <c r="I8" s="1411">
        <v>191</v>
      </c>
      <c r="J8" s="1343">
        <f t="shared" si="2"/>
        <v>0.61217948717948723</v>
      </c>
      <c r="K8" s="1410">
        <v>376</v>
      </c>
      <c r="L8" s="1411">
        <v>233</v>
      </c>
      <c r="M8" s="1343">
        <f t="shared" si="3"/>
        <v>0.61968085106382975</v>
      </c>
      <c r="N8" s="1650">
        <v>335</v>
      </c>
      <c r="O8" s="1411">
        <v>196</v>
      </c>
      <c r="P8" s="1343">
        <f t="shared" si="4"/>
        <v>0.58507462686567169</v>
      </c>
      <c r="Q8" s="961"/>
      <c r="R8" s="961"/>
    </row>
    <row r="9" spans="1:25" ht="14.4" thickBot="1" x14ac:dyDescent="0.35">
      <c r="A9" s="1651" t="s">
        <v>5</v>
      </c>
      <c r="B9" s="1413">
        <v>2277</v>
      </c>
      <c r="C9" s="1414">
        <v>973</v>
      </c>
      <c r="D9" s="1351">
        <f t="shared" si="0"/>
        <v>0.42731664470794906</v>
      </c>
      <c r="E9" s="1413">
        <v>2866</v>
      </c>
      <c r="F9" s="1414">
        <v>1368</v>
      </c>
      <c r="G9" s="1351">
        <f t="shared" si="1"/>
        <v>0.47732030704815076</v>
      </c>
      <c r="H9" s="1413">
        <v>3071</v>
      </c>
      <c r="I9" s="1414">
        <v>1772</v>
      </c>
      <c r="J9" s="1351">
        <f t="shared" si="2"/>
        <v>0.57701074568544453</v>
      </c>
      <c r="K9" s="1413">
        <v>3438</v>
      </c>
      <c r="L9" s="1414">
        <v>2061</v>
      </c>
      <c r="M9" s="1351">
        <f t="shared" si="3"/>
        <v>0.59947643979057597</v>
      </c>
      <c r="N9" s="1652">
        <v>3105</v>
      </c>
      <c r="O9" s="1414">
        <v>1844</v>
      </c>
      <c r="P9" s="1351">
        <f t="shared" si="4"/>
        <v>0.59388083735909825</v>
      </c>
      <c r="Q9" s="961"/>
      <c r="R9" s="961"/>
    </row>
    <row r="10" spans="1:25" x14ac:dyDescent="0.3">
      <c r="D10" s="1653"/>
      <c r="G10" s="1653"/>
      <c r="H10" s="1654"/>
      <c r="I10" s="1654"/>
      <c r="J10" s="1653"/>
      <c r="K10" s="1655"/>
      <c r="L10" s="1655"/>
      <c r="M10" s="1653"/>
      <c r="N10" s="1655"/>
      <c r="O10" s="1655"/>
      <c r="P10" s="1653"/>
      <c r="Q10" s="961"/>
      <c r="R10" s="961"/>
    </row>
    <row r="14" spans="1:25" x14ac:dyDescent="0.3">
      <c r="A14" s="961" t="s">
        <v>838</v>
      </c>
      <c r="S14" s="678"/>
      <c r="T14" s="678"/>
      <c r="U14" s="678"/>
      <c r="V14" s="678"/>
      <c r="W14" s="678"/>
      <c r="X14" s="678"/>
      <c r="Y14" s="678"/>
    </row>
    <row r="15" spans="1:25" x14ac:dyDescent="0.3">
      <c r="A15" s="961" t="s">
        <v>794</v>
      </c>
      <c r="S15" s="678"/>
      <c r="T15" s="678"/>
      <c r="U15" s="678"/>
      <c r="V15" s="678"/>
      <c r="W15" s="678"/>
      <c r="X15" s="678"/>
      <c r="Y15" s="678"/>
    </row>
    <row r="16" spans="1:25" x14ac:dyDescent="0.3">
      <c r="A16" s="961" t="s">
        <v>795</v>
      </c>
      <c r="Q16" s="961"/>
      <c r="R16" s="961"/>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A4072-81DB-462B-82F6-83799CC0D594}">
  <dimension ref="A1:Y16"/>
  <sheetViews>
    <sheetView workbookViewId="0"/>
  </sheetViews>
  <sheetFormatPr defaultRowHeight="13.8" x14ac:dyDescent="0.3"/>
  <cols>
    <col min="1" max="1" width="20.21875" style="961" customWidth="1"/>
    <col min="2" max="2" width="11.5546875" style="961" customWidth="1"/>
    <col min="3" max="3" width="11.21875" style="961" customWidth="1"/>
    <col min="4" max="4" width="12.109375" style="961" customWidth="1"/>
    <col min="5" max="6" width="11.33203125" style="961" customWidth="1"/>
    <col min="7" max="7" width="11.44140625" style="961" customWidth="1"/>
    <col min="8" max="8" width="8.88671875" style="961"/>
    <col min="9" max="9" width="11.21875" style="961" customWidth="1"/>
    <col min="10" max="10" width="11.6640625" style="961" customWidth="1"/>
    <col min="11" max="11" width="8.88671875" style="961"/>
    <col min="12" max="12" width="11.109375" style="961" customWidth="1"/>
    <col min="13" max="13" width="11.6640625" style="961" customWidth="1"/>
    <col min="14" max="14" width="8.88671875" style="961"/>
    <col min="15" max="15" width="10.6640625" style="961" customWidth="1"/>
    <col min="16" max="16" width="11.88671875" style="961" customWidth="1"/>
    <col min="17" max="18" width="8.88671875" style="678"/>
    <col min="19" max="16384" width="8.88671875" style="961"/>
  </cols>
  <sheetData>
    <row r="1" spans="1:25" s="1111" customFormat="1" x14ac:dyDescent="0.3">
      <c r="A1" s="1111" t="s">
        <v>888</v>
      </c>
    </row>
    <row r="2" spans="1:25" ht="14.4" thickBot="1" x14ac:dyDescent="0.35">
      <c r="Q2" s="961"/>
      <c r="R2" s="961"/>
    </row>
    <row r="3" spans="1:25" ht="69" x14ac:dyDescent="0.3">
      <c r="A3" s="1356"/>
      <c r="B3" s="1337" t="s">
        <v>821</v>
      </c>
      <c r="C3" s="1338" t="s">
        <v>822</v>
      </c>
      <c r="D3" s="1339" t="s">
        <v>823</v>
      </c>
      <c r="E3" s="1337" t="s">
        <v>824</v>
      </c>
      <c r="F3" s="1338" t="s">
        <v>825</v>
      </c>
      <c r="G3" s="1339" t="s">
        <v>826</v>
      </c>
      <c r="H3" s="1337" t="s">
        <v>827</v>
      </c>
      <c r="I3" s="1338" t="s">
        <v>828</v>
      </c>
      <c r="J3" s="1339" t="s">
        <v>829</v>
      </c>
      <c r="K3" s="1337" t="s">
        <v>830</v>
      </c>
      <c r="L3" s="1338" t="s">
        <v>831</v>
      </c>
      <c r="M3" s="1339" t="s">
        <v>832</v>
      </c>
      <c r="N3" s="1337" t="s">
        <v>833</v>
      </c>
      <c r="O3" s="1338" t="s">
        <v>834</v>
      </c>
      <c r="P3" s="1339" t="s">
        <v>835</v>
      </c>
      <c r="Q3" s="961"/>
      <c r="R3" s="961"/>
    </row>
    <row r="4" spans="1:25" x14ac:dyDescent="0.3">
      <c r="A4" s="1649" t="s">
        <v>887</v>
      </c>
      <c r="B4" s="1410">
        <v>459</v>
      </c>
      <c r="C4" s="1411">
        <v>225</v>
      </c>
      <c r="D4" s="1343">
        <f>C4/B4</f>
        <v>0.49019607843137253</v>
      </c>
      <c r="E4" s="1410">
        <v>543</v>
      </c>
      <c r="F4" s="1411">
        <v>255</v>
      </c>
      <c r="G4" s="1343">
        <f>F4/E4</f>
        <v>0.46961325966850831</v>
      </c>
      <c r="H4" s="1410">
        <v>525</v>
      </c>
      <c r="I4" s="1411">
        <v>313</v>
      </c>
      <c r="J4" s="1343">
        <f>I4/H4</f>
        <v>0.59619047619047616</v>
      </c>
      <c r="K4" s="1410">
        <v>549</v>
      </c>
      <c r="L4" s="1411">
        <v>312</v>
      </c>
      <c r="M4" s="1343">
        <f>L4/K4</f>
        <v>0.56830601092896171</v>
      </c>
      <c r="N4" s="1410">
        <v>650</v>
      </c>
      <c r="O4" s="1411">
        <v>353</v>
      </c>
      <c r="P4" s="1343">
        <f>O4/N4</f>
        <v>0.54307692307692312</v>
      </c>
      <c r="Q4" s="961"/>
      <c r="R4" s="961"/>
    </row>
    <row r="5" spans="1:25" x14ac:dyDescent="0.3">
      <c r="A5" s="1649">
        <v>2</v>
      </c>
      <c r="B5" s="1410">
        <v>584</v>
      </c>
      <c r="C5" s="1411">
        <v>327</v>
      </c>
      <c r="D5" s="1343">
        <f t="shared" ref="D5:D9" si="0">C5/B5</f>
        <v>0.55993150684931503</v>
      </c>
      <c r="E5" s="1410">
        <v>590</v>
      </c>
      <c r="F5" s="1411">
        <v>286</v>
      </c>
      <c r="G5" s="1343">
        <f t="shared" ref="G5:G9" si="1">F5/E5</f>
        <v>0.48474576271186443</v>
      </c>
      <c r="H5" s="1410">
        <v>607</v>
      </c>
      <c r="I5" s="1411">
        <v>389</v>
      </c>
      <c r="J5" s="1343">
        <f t="shared" ref="J5:J9" si="2">I5/H5</f>
        <v>0.64085667215815489</v>
      </c>
      <c r="K5" s="1410">
        <v>667</v>
      </c>
      <c r="L5" s="1411">
        <v>414</v>
      </c>
      <c r="M5" s="1343">
        <f t="shared" ref="M5:M9" si="3">L5/K5</f>
        <v>0.62068965517241381</v>
      </c>
      <c r="N5" s="1410">
        <v>738</v>
      </c>
      <c r="O5" s="1411">
        <v>441</v>
      </c>
      <c r="P5" s="1343">
        <f t="shared" ref="P5:P9" si="4">O5/N5</f>
        <v>0.59756097560975607</v>
      </c>
      <c r="Q5" s="961"/>
      <c r="R5" s="961"/>
    </row>
    <row r="6" spans="1:25" x14ac:dyDescent="0.3">
      <c r="A6" s="1649">
        <v>3</v>
      </c>
      <c r="B6" s="1410">
        <v>523</v>
      </c>
      <c r="C6" s="1411">
        <v>273</v>
      </c>
      <c r="D6" s="1343">
        <f t="shared" si="0"/>
        <v>0.52198852772466542</v>
      </c>
      <c r="E6" s="1410">
        <v>595</v>
      </c>
      <c r="F6" s="1411">
        <v>304</v>
      </c>
      <c r="G6" s="1343">
        <f t="shared" si="1"/>
        <v>0.51092436974789912</v>
      </c>
      <c r="H6" s="1410">
        <v>616</v>
      </c>
      <c r="I6" s="1411">
        <v>406</v>
      </c>
      <c r="J6" s="1343">
        <f t="shared" si="2"/>
        <v>0.65909090909090906</v>
      </c>
      <c r="K6" s="1410">
        <v>733</v>
      </c>
      <c r="L6" s="1411">
        <v>484</v>
      </c>
      <c r="M6" s="1343">
        <f t="shared" si="3"/>
        <v>0.660300136425648</v>
      </c>
      <c r="N6" s="1410">
        <v>721</v>
      </c>
      <c r="O6" s="1411">
        <v>473</v>
      </c>
      <c r="P6" s="1343">
        <f t="shared" si="4"/>
        <v>0.65603328710124831</v>
      </c>
      <c r="Q6" s="961"/>
      <c r="R6" s="961"/>
    </row>
    <row r="7" spans="1:25" x14ac:dyDescent="0.3">
      <c r="A7" s="1649">
        <v>4</v>
      </c>
      <c r="B7" s="1410">
        <v>385</v>
      </c>
      <c r="C7" s="1411">
        <v>222</v>
      </c>
      <c r="D7" s="1343">
        <f t="shared" si="0"/>
        <v>0.57662337662337659</v>
      </c>
      <c r="E7" s="1410">
        <v>488</v>
      </c>
      <c r="F7" s="1411">
        <v>244</v>
      </c>
      <c r="G7" s="1343">
        <f t="shared" si="1"/>
        <v>0.5</v>
      </c>
      <c r="H7" s="1410">
        <v>525</v>
      </c>
      <c r="I7" s="1411">
        <v>352</v>
      </c>
      <c r="J7" s="1343">
        <f t="shared" si="2"/>
        <v>0.67047619047619045</v>
      </c>
      <c r="K7" s="1410">
        <v>581</v>
      </c>
      <c r="L7" s="1411">
        <v>383</v>
      </c>
      <c r="M7" s="1343">
        <f t="shared" si="3"/>
        <v>0.65920826161790014</v>
      </c>
      <c r="N7" s="1410">
        <v>665</v>
      </c>
      <c r="O7" s="1411">
        <v>434</v>
      </c>
      <c r="P7" s="1343">
        <f t="shared" si="4"/>
        <v>0.65263157894736845</v>
      </c>
      <c r="Q7" s="961"/>
      <c r="R7" s="961"/>
    </row>
    <row r="8" spans="1:25" x14ac:dyDescent="0.3">
      <c r="A8" s="1656" t="s">
        <v>885</v>
      </c>
      <c r="B8" s="1657">
        <v>237</v>
      </c>
      <c r="C8" s="1658">
        <v>126</v>
      </c>
      <c r="D8" s="1343">
        <f t="shared" si="0"/>
        <v>0.53164556962025311</v>
      </c>
      <c r="E8" s="1657">
        <v>359</v>
      </c>
      <c r="F8" s="1658">
        <v>178</v>
      </c>
      <c r="G8" s="1343">
        <f t="shared" si="1"/>
        <v>0.49582172701949861</v>
      </c>
      <c r="H8" s="1410">
        <v>320</v>
      </c>
      <c r="I8" s="1411">
        <v>228</v>
      </c>
      <c r="J8" s="1343">
        <f t="shared" si="2"/>
        <v>0.71250000000000002</v>
      </c>
      <c r="K8" s="1410">
        <v>381</v>
      </c>
      <c r="L8" s="1411">
        <v>250</v>
      </c>
      <c r="M8" s="1343">
        <f t="shared" si="3"/>
        <v>0.65616797900262469</v>
      </c>
      <c r="N8" s="1410">
        <v>361</v>
      </c>
      <c r="O8" s="1411">
        <v>223</v>
      </c>
      <c r="P8" s="1343">
        <f t="shared" si="4"/>
        <v>0.61772853185595566</v>
      </c>
      <c r="Q8" s="961"/>
      <c r="R8" s="961"/>
    </row>
    <row r="9" spans="1:25" ht="14.4" thickBot="1" x14ac:dyDescent="0.35">
      <c r="A9" s="1651" t="s">
        <v>5</v>
      </c>
      <c r="B9" s="1413">
        <v>2188</v>
      </c>
      <c r="C9" s="1414">
        <v>1173</v>
      </c>
      <c r="D9" s="1351">
        <f t="shared" si="0"/>
        <v>0.53610603290676417</v>
      </c>
      <c r="E9" s="1413">
        <v>2575</v>
      </c>
      <c r="F9" s="1414">
        <v>1267</v>
      </c>
      <c r="G9" s="1351">
        <f t="shared" si="1"/>
        <v>0.49203883495145628</v>
      </c>
      <c r="H9" s="1413">
        <v>2593</v>
      </c>
      <c r="I9" s="1414">
        <v>1688</v>
      </c>
      <c r="J9" s="1351">
        <f t="shared" si="2"/>
        <v>0.65098341689163131</v>
      </c>
      <c r="K9" s="1413">
        <v>2911</v>
      </c>
      <c r="L9" s="1414">
        <v>1843</v>
      </c>
      <c r="M9" s="1351">
        <f t="shared" si="3"/>
        <v>0.63311576777739609</v>
      </c>
      <c r="N9" s="1413">
        <v>3135</v>
      </c>
      <c r="O9" s="1414">
        <v>1924</v>
      </c>
      <c r="P9" s="1351">
        <f t="shared" si="4"/>
        <v>0.61371610845295055</v>
      </c>
      <c r="Q9" s="961"/>
      <c r="R9" s="961"/>
    </row>
    <row r="10" spans="1:25" x14ac:dyDescent="0.3">
      <c r="D10" s="1653"/>
      <c r="G10" s="1653"/>
      <c r="H10" s="1654"/>
      <c r="I10" s="1654"/>
      <c r="J10" s="1653"/>
      <c r="K10" s="1655"/>
      <c r="L10" s="1655"/>
      <c r="M10" s="1653"/>
      <c r="N10" s="1655"/>
      <c r="O10" s="1655"/>
      <c r="P10" s="1653"/>
      <c r="Q10" s="961"/>
      <c r="R10" s="961"/>
    </row>
    <row r="14" spans="1:25" x14ac:dyDescent="0.3">
      <c r="A14" s="961" t="s">
        <v>838</v>
      </c>
      <c r="S14" s="678"/>
      <c r="T14" s="678"/>
      <c r="U14" s="678"/>
      <c r="V14" s="678"/>
      <c r="W14" s="678"/>
      <c r="X14" s="678"/>
      <c r="Y14" s="678"/>
    </row>
    <row r="15" spans="1:25" x14ac:dyDescent="0.3">
      <c r="A15" s="961" t="s">
        <v>794</v>
      </c>
      <c r="S15" s="678"/>
      <c r="T15" s="678"/>
      <c r="U15" s="678"/>
      <c r="V15" s="678"/>
      <c r="W15" s="678"/>
      <c r="X15" s="678"/>
      <c r="Y15" s="678"/>
    </row>
    <row r="16" spans="1:25" x14ac:dyDescent="0.3">
      <c r="A16" s="961" t="s">
        <v>795</v>
      </c>
      <c r="Q16" s="961"/>
      <c r="R16" s="961"/>
    </row>
  </sheetData>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6256-B266-4194-92D8-B234B8ADA1A5}">
  <dimension ref="A1:G21"/>
  <sheetViews>
    <sheetView workbookViewId="0"/>
  </sheetViews>
  <sheetFormatPr defaultRowHeight="13.8" x14ac:dyDescent="0.3"/>
  <cols>
    <col min="1" max="1" width="19.21875" style="1706" bestFit="1" customWidth="1"/>
    <col min="2" max="16384" width="8.88671875" style="1706"/>
  </cols>
  <sheetData>
    <row r="1" spans="1:7" x14ac:dyDescent="0.3">
      <c r="A1" s="1702" t="s">
        <v>897</v>
      </c>
      <c r="B1" s="1705"/>
      <c r="C1" s="1705"/>
      <c r="D1" s="1705"/>
      <c r="E1" s="1705"/>
      <c r="F1" s="1705"/>
      <c r="G1" s="1705"/>
    </row>
    <row r="3" spans="1:7" x14ac:dyDescent="0.3">
      <c r="A3" s="1704" t="s">
        <v>889</v>
      </c>
      <c r="B3" s="1704" t="s">
        <v>10</v>
      </c>
      <c r="C3" s="1704" t="s">
        <v>71</v>
      </c>
      <c r="D3" s="1704" t="s">
        <v>73</v>
      </c>
      <c r="E3" s="1704" t="s">
        <v>5</v>
      </c>
    </row>
    <row r="4" spans="1:7" x14ac:dyDescent="0.3">
      <c r="A4" s="1703" t="s">
        <v>890</v>
      </c>
      <c r="B4" s="1703">
        <v>1647</v>
      </c>
      <c r="C4" s="1703">
        <v>280</v>
      </c>
      <c r="D4" s="1703">
        <v>1727</v>
      </c>
      <c r="E4" s="1703">
        <v>3654</v>
      </c>
    </row>
    <row r="5" spans="1:7" x14ac:dyDescent="0.3">
      <c r="A5" s="1703" t="s">
        <v>891</v>
      </c>
      <c r="B5" s="1703">
        <v>1496</v>
      </c>
      <c r="C5" s="1703">
        <v>154</v>
      </c>
      <c r="D5" s="1703">
        <v>1310</v>
      </c>
      <c r="E5" s="1703">
        <v>2960</v>
      </c>
    </row>
    <row r="6" spans="1:7" x14ac:dyDescent="0.3">
      <c r="A6" s="1703" t="s">
        <v>892</v>
      </c>
      <c r="B6" s="1703">
        <v>2524</v>
      </c>
      <c r="C6" s="1703">
        <v>288</v>
      </c>
      <c r="D6" s="1703">
        <v>1684</v>
      </c>
      <c r="E6" s="1703">
        <v>4496</v>
      </c>
    </row>
    <row r="7" spans="1:7" x14ac:dyDescent="0.3">
      <c r="A7" s="1703" t="s">
        <v>893</v>
      </c>
      <c r="B7" s="1703">
        <v>1942</v>
      </c>
      <c r="C7" s="1703">
        <v>306</v>
      </c>
      <c r="D7" s="1703">
        <v>1685</v>
      </c>
      <c r="E7" s="1703">
        <v>3933</v>
      </c>
    </row>
    <row r="8" spans="1:7" x14ac:dyDescent="0.3">
      <c r="A8" s="1703" t="s">
        <v>894</v>
      </c>
      <c r="B8" s="1703">
        <v>2714</v>
      </c>
      <c r="C8" s="1703">
        <v>304</v>
      </c>
      <c r="D8" s="1703">
        <v>2457</v>
      </c>
      <c r="E8" s="1703">
        <v>5475</v>
      </c>
    </row>
    <row r="9" spans="1:7" x14ac:dyDescent="0.3">
      <c r="A9" s="1703" t="s">
        <v>895</v>
      </c>
      <c r="B9" s="1703">
        <v>2486</v>
      </c>
      <c r="C9" s="1703">
        <v>279</v>
      </c>
      <c r="D9" s="1703">
        <v>2453</v>
      </c>
      <c r="E9" s="1703">
        <v>5218</v>
      </c>
    </row>
    <row r="10" spans="1:7" x14ac:dyDescent="0.3">
      <c r="A10" s="1703" t="s">
        <v>896</v>
      </c>
      <c r="B10" s="1703">
        <v>2631</v>
      </c>
      <c r="C10" s="1703">
        <v>334</v>
      </c>
      <c r="D10" s="1703">
        <v>2550</v>
      </c>
      <c r="E10" s="1703">
        <v>5515</v>
      </c>
    </row>
    <row r="14" spans="1:7" x14ac:dyDescent="0.3">
      <c r="A14" s="1706" t="s">
        <v>898</v>
      </c>
    </row>
    <row r="15" spans="1:7" x14ac:dyDescent="0.3">
      <c r="A15" s="1706" t="s">
        <v>899</v>
      </c>
    </row>
    <row r="16" spans="1:7" x14ac:dyDescent="0.3">
      <c r="A16" s="1706" t="s">
        <v>900</v>
      </c>
    </row>
    <row r="18" spans="1:1" x14ac:dyDescent="0.3">
      <c r="A18" s="1707" t="s">
        <v>901</v>
      </c>
    </row>
    <row r="20" spans="1:1" ht="15" x14ac:dyDescent="0.3">
      <c r="A20" s="1706" t="s">
        <v>903</v>
      </c>
    </row>
    <row r="21" spans="1:1" x14ac:dyDescent="0.3">
      <c r="A21" s="1706" t="s">
        <v>902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36F3D-3F3F-4D6E-B0D0-B1A991D382E9}">
  <dimension ref="A1:E39"/>
  <sheetViews>
    <sheetView topLeftCell="A18" workbookViewId="0">
      <selection activeCell="A27" sqref="A27"/>
    </sheetView>
  </sheetViews>
  <sheetFormatPr defaultRowHeight="14.4" x14ac:dyDescent="0.3"/>
  <cols>
    <col min="1" max="1" width="27.6640625" customWidth="1"/>
    <col min="2" max="5" width="9.5546875" customWidth="1"/>
  </cols>
  <sheetData>
    <row r="1" spans="1:5" x14ac:dyDescent="0.3">
      <c r="A1" s="113" t="s">
        <v>298</v>
      </c>
    </row>
    <row r="2" spans="1:5" ht="15" thickBot="1" x14ac:dyDescent="0.35"/>
    <row r="3" spans="1:5" ht="16.2" customHeight="1" thickBot="1" x14ac:dyDescent="0.35">
      <c r="A3" s="467"/>
      <c r="B3" s="468" t="s">
        <v>10</v>
      </c>
      <c r="C3" s="469" t="s">
        <v>71</v>
      </c>
      <c r="D3" s="469" t="s">
        <v>73</v>
      </c>
      <c r="E3" s="470" t="s">
        <v>5</v>
      </c>
    </row>
    <row r="4" spans="1:5" x14ac:dyDescent="0.3">
      <c r="A4" s="191" t="s">
        <v>90</v>
      </c>
      <c r="B4" s="464">
        <v>158</v>
      </c>
      <c r="C4" s="465">
        <v>45</v>
      </c>
      <c r="D4" s="465">
        <v>157</v>
      </c>
      <c r="E4" s="466">
        <v>360</v>
      </c>
    </row>
    <row r="5" spans="1:5" x14ac:dyDescent="0.3">
      <c r="A5" s="190" t="s">
        <v>91</v>
      </c>
      <c r="B5" s="461">
        <v>219</v>
      </c>
      <c r="C5" s="462">
        <v>61</v>
      </c>
      <c r="D5" s="462">
        <v>222</v>
      </c>
      <c r="E5" s="463">
        <v>502</v>
      </c>
    </row>
    <row r="6" spans="1:5" x14ac:dyDescent="0.3">
      <c r="A6" s="190" t="s">
        <v>92</v>
      </c>
      <c r="B6" s="461">
        <v>112</v>
      </c>
      <c r="C6" s="462">
        <v>16</v>
      </c>
      <c r="D6" s="462">
        <v>128</v>
      </c>
      <c r="E6" s="463">
        <v>256</v>
      </c>
    </row>
    <row r="7" spans="1:5" x14ac:dyDescent="0.3">
      <c r="A7" s="190" t="s">
        <v>93</v>
      </c>
      <c r="B7" s="461">
        <v>181</v>
      </c>
      <c r="C7" s="462">
        <v>60</v>
      </c>
      <c r="D7" s="462">
        <v>212</v>
      </c>
      <c r="E7" s="463">
        <v>453</v>
      </c>
    </row>
    <row r="8" spans="1:5" x14ac:dyDescent="0.3">
      <c r="A8" s="190" t="s">
        <v>94</v>
      </c>
      <c r="B8" s="461">
        <v>259</v>
      </c>
      <c r="C8" s="462">
        <v>54</v>
      </c>
      <c r="D8" s="462">
        <v>218</v>
      </c>
      <c r="E8" s="463">
        <v>531</v>
      </c>
    </row>
    <row r="9" spans="1:5" x14ac:dyDescent="0.3">
      <c r="A9" s="190" t="s">
        <v>95</v>
      </c>
      <c r="B9" s="461">
        <v>254</v>
      </c>
      <c r="C9" s="462">
        <v>18</v>
      </c>
      <c r="D9" s="462">
        <v>276</v>
      </c>
      <c r="E9" s="463">
        <v>548</v>
      </c>
    </row>
    <row r="10" spans="1:5" x14ac:dyDescent="0.3">
      <c r="A10" s="190" t="s">
        <v>96</v>
      </c>
      <c r="B10" s="461">
        <v>359</v>
      </c>
      <c r="C10" s="462">
        <v>45</v>
      </c>
      <c r="D10" s="462">
        <v>414</v>
      </c>
      <c r="E10" s="463">
        <v>818</v>
      </c>
    </row>
    <row r="11" spans="1:5" x14ac:dyDescent="0.3">
      <c r="A11" s="190" t="s">
        <v>97</v>
      </c>
      <c r="B11" s="461">
        <v>354</v>
      </c>
      <c r="C11" s="462">
        <v>6</v>
      </c>
      <c r="D11" s="462">
        <v>298</v>
      </c>
      <c r="E11" s="463">
        <v>658</v>
      </c>
    </row>
    <row r="12" spans="1:5" x14ac:dyDescent="0.3">
      <c r="A12" s="190" t="s">
        <v>98</v>
      </c>
      <c r="B12" s="461">
        <v>216</v>
      </c>
      <c r="C12" s="462">
        <v>40</v>
      </c>
      <c r="D12" s="462">
        <v>246</v>
      </c>
      <c r="E12" s="463">
        <v>502</v>
      </c>
    </row>
    <row r="13" spans="1:5" x14ac:dyDescent="0.3">
      <c r="A13" s="190" t="s">
        <v>99</v>
      </c>
      <c r="B13" s="461">
        <v>383</v>
      </c>
      <c r="C13" s="462">
        <v>83</v>
      </c>
      <c r="D13" s="462">
        <v>444</v>
      </c>
      <c r="E13" s="463">
        <v>910</v>
      </c>
    </row>
    <row r="14" spans="1:5" x14ac:dyDescent="0.3">
      <c r="A14" s="190" t="s">
        <v>100</v>
      </c>
      <c r="B14" s="461">
        <v>357</v>
      </c>
      <c r="C14" s="462">
        <v>18</v>
      </c>
      <c r="D14" s="462">
        <v>465</v>
      </c>
      <c r="E14" s="463">
        <v>840</v>
      </c>
    </row>
    <row r="15" spans="1:5" x14ac:dyDescent="0.3">
      <c r="A15" s="190" t="s">
        <v>101</v>
      </c>
      <c r="B15" s="461">
        <v>319</v>
      </c>
      <c r="C15" s="462">
        <v>55</v>
      </c>
      <c r="D15" s="462">
        <v>324</v>
      </c>
      <c r="E15" s="463">
        <v>698</v>
      </c>
    </row>
    <row r="16" spans="1:5" x14ac:dyDescent="0.3">
      <c r="A16" s="190" t="s">
        <v>102</v>
      </c>
      <c r="B16" s="461">
        <v>130</v>
      </c>
      <c r="C16" s="462">
        <v>35</v>
      </c>
      <c r="D16" s="462">
        <v>171</v>
      </c>
      <c r="E16" s="463">
        <v>336</v>
      </c>
    </row>
    <row r="17" spans="1:5" x14ac:dyDescent="0.3">
      <c r="A17" s="190" t="s">
        <v>103</v>
      </c>
      <c r="B17" s="461">
        <v>263</v>
      </c>
      <c r="C17" s="462">
        <v>65</v>
      </c>
      <c r="D17" s="462">
        <v>275</v>
      </c>
      <c r="E17" s="463">
        <v>603</v>
      </c>
    </row>
    <row r="18" spans="1:5" x14ac:dyDescent="0.3">
      <c r="A18" s="190" t="s">
        <v>104</v>
      </c>
      <c r="B18" s="461">
        <v>337</v>
      </c>
      <c r="C18" s="462">
        <v>18</v>
      </c>
      <c r="D18" s="462">
        <v>387</v>
      </c>
      <c r="E18" s="463">
        <v>742</v>
      </c>
    </row>
    <row r="19" spans="1:5" x14ac:dyDescent="0.3">
      <c r="A19" s="190" t="s">
        <v>105</v>
      </c>
      <c r="B19" s="461">
        <v>211</v>
      </c>
      <c r="C19" s="462">
        <v>63</v>
      </c>
      <c r="D19" s="462">
        <v>272</v>
      </c>
      <c r="E19" s="463">
        <v>546</v>
      </c>
    </row>
    <row r="20" spans="1:5" x14ac:dyDescent="0.3">
      <c r="A20" s="190" t="s">
        <v>106</v>
      </c>
      <c r="B20" s="461">
        <v>311</v>
      </c>
      <c r="C20" s="462">
        <v>43</v>
      </c>
      <c r="D20" s="462">
        <v>325</v>
      </c>
      <c r="E20" s="463">
        <v>679</v>
      </c>
    </row>
    <row r="21" spans="1:5" x14ac:dyDescent="0.3">
      <c r="A21" s="190" t="s">
        <v>107</v>
      </c>
      <c r="B21" s="461">
        <v>324</v>
      </c>
      <c r="C21" s="462">
        <v>26</v>
      </c>
      <c r="D21" s="462">
        <v>459</v>
      </c>
      <c r="E21" s="463">
        <v>809</v>
      </c>
    </row>
    <row r="22" spans="1:5" ht="15" thickBot="1" x14ac:dyDescent="0.35">
      <c r="A22" s="192" t="s">
        <v>39</v>
      </c>
      <c r="B22" s="471">
        <v>189</v>
      </c>
      <c r="C22" s="472">
        <v>34</v>
      </c>
      <c r="D22" s="472">
        <v>184</v>
      </c>
      <c r="E22" s="473">
        <v>407</v>
      </c>
    </row>
    <row r="23" spans="1:5" ht="16.95" customHeight="1" thickBot="1" x14ac:dyDescent="0.35">
      <c r="A23" s="474" t="s">
        <v>5</v>
      </c>
      <c r="B23" s="475">
        <v>4936</v>
      </c>
      <c r="C23" s="476">
        <v>785</v>
      </c>
      <c r="D23" s="476">
        <v>5477</v>
      </c>
      <c r="E23" s="477">
        <v>11198</v>
      </c>
    </row>
    <row r="27" spans="1:5" s="30" customFormat="1" x14ac:dyDescent="0.3">
      <c r="A27" s="30" t="s">
        <v>381</v>
      </c>
    </row>
    <row r="28" spans="1:5" s="30" customFormat="1" x14ac:dyDescent="0.3">
      <c r="A28" s="30" t="s">
        <v>295</v>
      </c>
    </row>
    <row r="29" spans="1:5" s="30" customFormat="1" x14ac:dyDescent="0.3"/>
    <row r="30" spans="1:5" s="30" customFormat="1" x14ac:dyDescent="0.3">
      <c r="A30" s="30" t="s">
        <v>180</v>
      </c>
    </row>
    <row r="31" spans="1:5" s="30" customFormat="1" x14ac:dyDescent="0.3"/>
    <row r="32" spans="1:5" s="30" customFormat="1" x14ac:dyDescent="0.3">
      <c r="A32" s="442" t="s">
        <v>181</v>
      </c>
    </row>
    <row r="33" spans="1:1" s="30" customFormat="1" x14ac:dyDescent="0.3">
      <c r="A33" s="30" t="s">
        <v>182</v>
      </c>
    </row>
    <row r="34" spans="1:1" s="30" customFormat="1" x14ac:dyDescent="0.3"/>
    <row r="35" spans="1:1" s="30" customFormat="1" x14ac:dyDescent="0.3">
      <c r="A35" s="30" t="s">
        <v>299</v>
      </c>
    </row>
    <row r="36" spans="1:1" s="30" customFormat="1" x14ac:dyDescent="0.3">
      <c r="A36" s="30" t="s">
        <v>313</v>
      </c>
    </row>
    <row r="37" spans="1:1" s="30" customFormat="1" x14ac:dyDescent="0.3"/>
    <row r="38" spans="1:1" s="30" customFormat="1" x14ac:dyDescent="0.3">
      <c r="A38" s="460" t="s">
        <v>300</v>
      </c>
    </row>
    <row r="39" spans="1:1" s="30" customFormat="1" x14ac:dyDescent="0.3">
      <c r="A39" s="30" t="s">
        <v>309</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933C9-53D1-4E75-9ECF-061D235E3EEE}">
  <dimension ref="A1:I16"/>
  <sheetViews>
    <sheetView workbookViewId="0">
      <selection activeCell="A10" sqref="A10"/>
    </sheetView>
  </sheetViews>
  <sheetFormatPr defaultColWidth="9.109375" defaultRowHeight="14.4" x14ac:dyDescent="0.3"/>
  <cols>
    <col min="1" max="1" width="26.44140625" style="30" customWidth="1"/>
    <col min="2" max="2" width="13.88671875" style="30" customWidth="1"/>
    <col min="3" max="3" width="14.44140625" style="30" customWidth="1"/>
    <col min="4" max="6" width="9.109375" style="30"/>
    <col min="7" max="7" width="9.6640625" style="30" bestFit="1" customWidth="1"/>
    <col min="8" max="8" width="9.6640625" style="30" customWidth="1"/>
    <col min="9" max="9" width="9.44140625" style="30" customWidth="1"/>
    <col min="10" max="16384" width="9.109375" style="30"/>
  </cols>
  <sheetData>
    <row r="1" spans="1:9" s="113" customFormat="1" x14ac:dyDescent="0.3">
      <c r="A1" s="113" t="s">
        <v>306</v>
      </c>
    </row>
    <row r="2" spans="1:9" ht="15" thickBot="1" x14ac:dyDescent="0.35"/>
    <row r="3" spans="1:9" ht="15" thickBot="1" x14ac:dyDescent="0.35">
      <c r="A3" s="478"/>
      <c r="B3" s="479" t="s">
        <v>176</v>
      </c>
      <c r="C3" s="479" t="s">
        <v>177</v>
      </c>
      <c r="D3" s="479" t="s">
        <v>178</v>
      </c>
      <c r="E3" s="480" t="s">
        <v>5</v>
      </c>
      <c r="F3" s="481"/>
      <c r="G3" s="193" t="s">
        <v>301</v>
      </c>
      <c r="H3" s="482" t="s">
        <v>302</v>
      </c>
      <c r="I3" s="483" t="s">
        <v>303</v>
      </c>
    </row>
    <row r="4" spans="1:9" x14ac:dyDescent="0.3">
      <c r="A4" s="484" t="s">
        <v>304</v>
      </c>
      <c r="B4" s="485">
        <v>1657</v>
      </c>
      <c r="C4" s="485">
        <v>1504</v>
      </c>
      <c r="D4" s="485">
        <v>1692</v>
      </c>
      <c r="E4" s="486">
        <v>4853</v>
      </c>
      <c r="F4" s="481"/>
      <c r="G4" s="281">
        <f>B4/B6</f>
        <v>0.25186198510411917</v>
      </c>
      <c r="H4" s="487">
        <f>C4/C6</f>
        <v>0.5662650602409639</v>
      </c>
      <c r="I4" s="282">
        <f>D4/D6</f>
        <v>0.86194600101884866</v>
      </c>
    </row>
    <row r="5" spans="1:9" ht="15" thickBot="1" x14ac:dyDescent="0.35">
      <c r="A5" s="488" t="s">
        <v>305</v>
      </c>
      <c r="B5" s="489">
        <v>4922</v>
      </c>
      <c r="C5" s="489">
        <v>1152</v>
      </c>
      <c r="D5" s="489">
        <v>271</v>
      </c>
      <c r="E5" s="490">
        <v>6345</v>
      </c>
      <c r="F5" s="481"/>
      <c r="G5" s="301">
        <f>B5/B6</f>
        <v>0.74813801489588083</v>
      </c>
      <c r="H5" s="491">
        <f>C5/C6</f>
        <v>0.43373493975903615</v>
      </c>
      <c r="I5" s="302">
        <f>D5/D6</f>
        <v>0.13805399898115131</v>
      </c>
    </row>
    <row r="6" spans="1:9" s="113" customFormat="1" ht="15" thickBot="1" x14ac:dyDescent="0.35">
      <c r="A6" s="492" t="s">
        <v>5</v>
      </c>
      <c r="B6" s="493">
        <v>6579</v>
      </c>
      <c r="C6" s="493">
        <v>2656</v>
      </c>
      <c r="D6" s="493">
        <v>1963</v>
      </c>
      <c r="E6" s="494">
        <v>11198</v>
      </c>
      <c r="F6" s="495"/>
    </row>
    <row r="10" spans="1:9" x14ac:dyDescent="0.3">
      <c r="A10" s="30" t="s">
        <v>381</v>
      </c>
    </row>
    <row r="11" spans="1:9" x14ac:dyDescent="0.3">
      <c r="A11" s="30" t="s">
        <v>295</v>
      </c>
    </row>
    <row r="13" spans="1:9" x14ac:dyDescent="0.3">
      <c r="A13" s="30" t="s">
        <v>180</v>
      </c>
    </row>
    <row r="15" spans="1:9" x14ac:dyDescent="0.3">
      <c r="A15" s="442" t="s">
        <v>181</v>
      </c>
    </row>
    <row r="16" spans="1:9" x14ac:dyDescent="0.3">
      <c r="A16" s="30" t="s">
        <v>182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C170-A45B-478F-AEE5-FDA6CE0D51B5}">
  <dimension ref="A1:I16"/>
  <sheetViews>
    <sheetView workbookViewId="0">
      <selection activeCell="A10" sqref="A10"/>
    </sheetView>
  </sheetViews>
  <sheetFormatPr defaultColWidth="9.109375" defaultRowHeight="14.4" x14ac:dyDescent="0.3"/>
  <cols>
    <col min="1" max="1" width="17" style="30" customWidth="1"/>
    <col min="2" max="2" width="12" style="30" customWidth="1"/>
    <col min="3" max="3" width="12.6640625" style="30" customWidth="1"/>
    <col min="4" max="4" width="11.5546875" style="30" customWidth="1"/>
    <col min="5" max="6" width="9.109375" style="30"/>
    <col min="7" max="7" width="9.6640625" style="30" bestFit="1" customWidth="1"/>
    <col min="8" max="16384" width="9.109375" style="30"/>
  </cols>
  <sheetData>
    <row r="1" spans="1:9" s="113" customFormat="1" x14ac:dyDescent="0.3">
      <c r="A1" s="113" t="s">
        <v>308</v>
      </c>
    </row>
    <row r="2" spans="1:9" ht="15" thickBot="1" x14ac:dyDescent="0.35"/>
    <row r="3" spans="1:9" ht="15" thickBot="1" x14ac:dyDescent="0.35">
      <c r="A3" s="496"/>
      <c r="B3" s="497" t="s">
        <v>176</v>
      </c>
      <c r="C3" s="497" t="s">
        <v>177</v>
      </c>
      <c r="D3" s="497" t="s">
        <v>178</v>
      </c>
      <c r="E3" s="498" t="s">
        <v>5</v>
      </c>
      <c r="F3" s="499"/>
      <c r="G3" s="193" t="s">
        <v>301</v>
      </c>
      <c r="H3" s="482" t="s">
        <v>302</v>
      </c>
      <c r="I3" s="483" t="s">
        <v>303</v>
      </c>
    </row>
    <row r="4" spans="1:9" x14ac:dyDescent="0.3">
      <c r="A4" s="500" t="s">
        <v>304</v>
      </c>
      <c r="B4" s="501">
        <v>1034</v>
      </c>
      <c r="C4" s="501">
        <v>1093</v>
      </c>
      <c r="D4" s="501">
        <v>213</v>
      </c>
      <c r="E4" s="502">
        <v>2340</v>
      </c>
      <c r="F4" s="499"/>
      <c r="G4" s="281">
        <f>B4/B6</f>
        <v>0.31776275353411187</v>
      </c>
      <c r="H4" s="487">
        <f>C4/C6</f>
        <v>0.70425257731958768</v>
      </c>
      <c r="I4" s="282">
        <f>D4/D6</f>
        <v>0.69836065573770489</v>
      </c>
    </row>
    <row r="5" spans="1:9" ht="15" thickBot="1" x14ac:dyDescent="0.35">
      <c r="A5" s="503" t="s">
        <v>305</v>
      </c>
      <c r="B5" s="504">
        <v>2220</v>
      </c>
      <c r="C5" s="504">
        <v>459</v>
      </c>
      <c r="D5" s="504">
        <v>92</v>
      </c>
      <c r="E5" s="505">
        <v>2771</v>
      </c>
      <c r="F5" s="499"/>
      <c r="G5" s="301">
        <f>B5/B6</f>
        <v>0.68223724646588813</v>
      </c>
      <c r="H5" s="491">
        <f>C5/C6</f>
        <v>0.29574742268041238</v>
      </c>
      <c r="I5" s="302">
        <f>D5/D6</f>
        <v>0.30163934426229511</v>
      </c>
    </row>
    <row r="6" spans="1:9" s="113" customFormat="1" ht="15" thickBot="1" x14ac:dyDescent="0.35">
      <c r="A6" s="506" t="s">
        <v>5</v>
      </c>
      <c r="B6" s="507">
        <v>3254</v>
      </c>
      <c r="C6" s="507">
        <v>1552</v>
      </c>
      <c r="D6" s="507">
        <v>305</v>
      </c>
      <c r="E6" s="508">
        <v>5111</v>
      </c>
      <c r="F6" s="509"/>
    </row>
    <row r="10" spans="1:9" x14ac:dyDescent="0.3">
      <c r="A10" s="30" t="s">
        <v>381</v>
      </c>
    </row>
    <row r="11" spans="1:9" x14ac:dyDescent="0.3">
      <c r="A11" s="30" t="s">
        <v>295</v>
      </c>
    </row>
    <row r="13" spans="1:9" x14ac:dyDescent="0.3">
      <c r="A13" s="30" t="s">
        <v>307</v>
      </c>
    </row>
    <row r="15" spans="1:9" x14ac:dyDescent="0.3">
      <c r="A15" s="442" t="s">
        <v>181</v>
      </c>
    </row>
    <row r="16" spans="1:9" x14ac:dyDescent="0.3">
      <c r="A16" s="30" t="s">
        <v>182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0349-3419-4388-90C8-EB679F022760}">
  <dimension ref="A1:E14"/>
  <sheetViews>
    <sheetView workbookViewId="0">
      <selection activeCell="A8" sqref="A8"/>
    </sheetView>
  </sheetViews>
  <sheetFormatPr defaultRowHeight="14.4" x14ac:dyDescent="0.3"/>
  <cols>
    <col min="1" max="1" width="17.88671875" customWidth="1"/>
    <col min="2" max="3" width="12.44140625" bestFit="1" customWidth="1"/>
    <col min="4" max="4" width="8.6640625" bestFit="1" customWidth="1"/>
  </cols>
  <sheetData>
    <row r="1" spans="1:5" s="1" customFormat="1" x14ac:dyDescent="0.3">
      <c r="A1" s="1" t="s">
        <v>314</v>
      </c>
    </row>
    <row r="2" spans="1:5" ht="15" thickBot="1" x14ac:dyDescent="0.35"/>
    <row r="3" spans="1:5" ht="29.4" thickBot="1" x14ac:dyDescent="0.35">
      <c r="A3" s="478"/>
      <c r="B3" s="510" t="s">
        <v>176</v>
      </c>
      <c r="C3" s="510" t="s">
        <v>177</v>
      </c>
      <c r="D3" s="510" t="s">
        <v>178</v>
      </c>
      <c r="E3" s="511" t="s">
        <v>5</v>
      </c>
    </row>
    <row r="4" spans="1:5" ht="29.4" thickBot="1" x14ac:dyDescent="0.35">
      <c r="A4" s="512" t="s">
        <v>310</v>
      </c>
      <c r="B4" s="513">
        <v>3248</v>
      </c>
      <c r="C4" s="513">
        <v>1271</v>
      </c>
      <c r="D4" s="513">
        <v>2126</v>
      </c>
      <c r="E4" s="514">
        <v>6645</v>
      </c>
    </row>
    <row r="8" spans="1:5" s="30" customFormat="1" x14ac:dyDescent="0.3">
      <c r="A8" s="30" t="s">
        <v>381</v>
      </c>
    </row>
    <row r="9" spans="1:5" s="30" customFormat="1" x14ac:dyDescent="0.3">
      <c r="A9" s="30" t="s">
        <v>311</v>
      </c>
    </row>
    <row r="10" spans="1:5" s="30" customFormat="1" x14ac:dyDescent="0.3"/>
    <row r="11" spans="1:5" s="30" customFormat="1" x14ac:dyDescent="0.3">
      <c r="A11" s="30" t="s">
        <v>312</v>
      </c>
    </row>
    <row r="12" spans="1:5" s="30" customFormat="1" x14ac:dyDescent="0.3"/>
    <row r="13" spans="1:5" s="30" customFormat="1" x14ac:dyDescent="0.3">
      <c r="A13" s="442" t="s">
        <v>181</v>
      </c>
    </row>
    <row r="14" spans="1:5" s="30" customFormat="1" x14ac:dyDescent="0.3">
      <c r="A14" s="30" t="s">
        <v>182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F3C69-12A5-45BA-995D-49803B206906}">
  <sheetPr>
    <pageSetUpPr fitToPage="1"/>
  </sheetPr>
  <dimension ref="A1:F57"/>
  <sheetViews>
    <sheetView topLeftCell="A36" workbookViewId="0">
      <selection activeCell="I50" sqref="I50"/>
    </sheetView>
  </sheetViews>
  <sheetFormatPr defaultColWidth="8.88671875" defaultRowHeight="14.4" x14ac:dyDescent="0.3"/>
  <cols>
    <col min="1" max="1" width="26.88671875" style="30" customWidth="1"/>
    <col min="2" max="16384" width="8.88671875" style="30"/>
  </cols>
  <sheetData>
    <row r="1" spans="1:6" s="113" customFormat="1" x14ac:dyDescent="0.3">
      <c r="A1" s="113" t="s">
        <v>318</v>
      </c>
    </row>
    <row r="2" spans="1:6" ht="15" thickBot="1" x14ac:dyDescent="0.35">
      <c r="A2" s="515"/>
      <c r="B2" s="515"/>
      <c r="C2" s="515"/>
      <c r="D2" s="515"/>
      <c r="E2" s="515"/>
      <c r="F2" s="515"/>
    </row>
    <row r="3" spans="1:6" ht="15" thickBot="1" x14ac:dyDescent="0.35">
      <c r="A3" s="322"/>
      <c r="B3" s="528" t="s">
        <v>10</v>
      </c>
      <c r="C3" s="528" t="s">
        <v>271</v>
      </c>
      <c r="D3" s="528" t="s">
        <v>73</v>
      </c>
      <c r="E3" s="529" t="s">
        <v>5</v>
      </c>
      <c r="F3" s="515"/>
    </row>
    <row r="4" spans="1:6" x14ac:dyDescent="0.3">
      <c r="A4" s="516" t="s">
        <v>274</v>
      </c>
      <c r="B4" s="517">
        <v>0</v>
      </c>
      <c r="C4" s="517">
        <v>0</v>
      </c>
      <c r="D4" s="517">
        <v>7</v>
      </c>
      <c r="E4" s="518">
        <v>7</v>
      </c>
      <c r="F4" s="515"/>
    </row>
    <row r="5" spans="1:6" x14ac:dyDescent="0.3">
      <c r="A5" s="519" t="s">
        <v>208</v>
      </c>
      <c r="B5" s="520">
        <v>2</v>
      </c>
      <c r="C5" s="520">
        <v>0</v>
      </c>
      <c r="D5" s="520">
        <v>0</v>
      </c>
      <c r="E5" s="521">
        <v>2</v>
      </c>
      <c r="F5" s="515"/>
    </row>
    <row r="6" spans="1:6" x14ac:dyDescent="0.3">
      <c r="A6" s="519" t="s">
        <v>210</v>
      </c>
      <c r="B6" s="520">
        <v>150</v>
      </c>
      <c r="C6" s="520">
        <v>0</v>
      </c>
      <c r="D6" s="520">
        <v>0</v>
      </c>
      <c r="E6" s="521">
        <v>150</v>
      </c>
      <c r="F6" s="515"/>
    </row>
    <row r="7" spans="1:6" x14ac:dyDescent="0.3">
      <c r="A7" s="519" t="s">
        <v>211</v>
      </c>
      <c r="B7" s="520">
        <v>0</v>
      </c>
      <c r="C7" s="520">
        <v>1</v>
      </c>
      <c r="D7" s="520">
        <v>45</v>
      </c>
      <c r="E7" s="521">
        <v>46</v>
      </c>
      <c r="F7" s="515"/>
    </row>
    <row r="8" spans="1:6" x14ac:dyDescent="0.3">
      <c r="A8" s="519" t="s">
        <v>212</v>
      </c>
      <c r="B8" s="520">
        <v>0</v>
      </c>
      <c r="C8" s="520">
        <v>0</v>
      </c>
      <c r="D8" s="520">
        <v>6</v>
      </c>
      <c r="E8" s="521">
        <v>6</v>
      </c>
      <c r="F8" s="515"/>
    </row>
    <row r="9" spans="1:6" x14ac:dyDescent="0.3">
      <c r="A9" s="519" t="s">
        <v>221</v>
      </c>
      <c r="B9" s="520">
        <v>0</v>
      </c>
      <c r="C9" s="520">
        <v>0</v>
      </c>
      <c r="D9" s="520">
        <v>116</v>
      </c>
      <c r="E9" s="521">
        <v>116</v>
      </c>
      <c r="F9" s="515"/>
    </row>
    <row r="10" spans="1:6" x14ac:dyDescent="0.3">
      <c r="A10" s="519" t="s">
        <v>222</v>
      </c>
      <c r="B10" s="520">
        <v>55</v>
      </c>
      <c r="C10" s="520">
        <v>0</v>
      </c>
      <c r="D10" s="520">
        <v>19</v>
      </c>
      <c r="E10" s="521">
        <v>74</v>
      </c>
      <c r="F10" s="515"/>
    </row>
    <row r="11" spans="1:6" x14ac:dyDescent="0.3">
      <c r="A11" s="519" t="s">
        <v>279</v>
      </c>
      <c r="B11" s="520">
        <v>16</v>
      </c>
      <c r="C11" s="520">
        <v>0</v>
      </c>
      <c r="D11" s="520">
        <v>11</v>
      </c>
      <c r="E11" s="521">
        <v>27</v>
      </c>
      <c r="F11" s="515"/>
    </row>
    <row r="12" spans="1:6" x14ac:dyDescent="0.3">
      <c r="A12" s="519" t="s">
        <v>286</v>
      </c>
      <c r="B12" s="520">
        <v>53</v>
      </c>
      <c r="C12" s="520">
        <v>0</v>
      </c>
      <c r="D12" s="520">
        <v>0</v>
      </c>
      <c r="E12" s="521">
        <v>53</v>
      </c>
      <c r="F12" s="515"/>
    </row>
    <row r="13" spans="1:6" x14ac:dyDescent="0.3">
      <c r="A13" s="519" t="s">
        <v>287</v>
      </c>
      <c r="B13" s="520">
        <v>0</v>
      </c>
      <c r="C13" s="520">
        <v>0</v>
      </c>
      <c r="D13" s="520">
        <v>22</v>
      </c>
      <c r="E13" s="521">
        <v>22</v>
      </c>
      <c r="F13" s="515"/>
    </row>
    <row r="14" spans="1:6" x14ac:dyDescent="0.3">
      <c r="A14" s="519" t="s">
        <v>250</v>
      </c>
      <c r="B14" s="520">
        <v>7</v>
      </c>
      <c r="C14" s="520">
        <v>0</v>
      </c>
      <c r="D14" s="520">
        <v>3</v>
      </c>
      <c r="E14" s="521">
        <v>10</v>
      </c>
      <c r="F14" s="515"/>
    </row>
    <row r="15" spans="1:6" ht="15" thickBot="1" x14ac:dyDescent="0.35">
      <c r="A15" s="522" t="s">
        <v>252</v>
      </c>
      <c r="B15" s="523">
        <v>51</v>
      </c>
      <c r="C15" s="523">
        <v>5</v>
      </c>
      <c r="D15" s="523">
        <v>14</v>
      </c>
      <c r="E15" s="524">
        <v>70</v>
      </c>
      <c r="F15" s="515"/>
    </row>
    <row r="16" spans="1:6" ht="15" thickBot="1" x14ac:dyDescent="0.35">
      <c r="A16" s="334" t="s">
        <v>5</v>
      </c>
      <c r="B16" s="335">
        <v>334</v>
      </c>
      <c r="C16" s="335">
        <v>6</v>
      </c>
      <c r="D16" s="335">
        <v>243</v>
      </c>
      <c r="E16" s="336">
        <v>583</v>
      </c>
      <c r="F16" s="515"/>
    </row>
    <row r="19" spans="1:4" x14ac:dyDescent="0.3">
      <c r="A19" s="30" t="s">
        <v>381</v>
      </c>
    </row>
    <row r="20" spans="1:4" x14ac:dyDescent="0.3">
      <c r="A20" s="30" t="s">
        <v>311</v>
      </c>
    </row>
    <row r="22" spans="1:4" x14ac:dyDescent="0.3">
      <c r="A22" s="30" t="s">
        <v>307</v>
      </c>
    </row>
    <row r="24" spans="1:4" x14ac:dyDescent="0.3">
      <c r="A24" s="442" t="s">
        <v>181</v>
      </c>
    </row>
    <row r="25" spans="1:4" x14ac:dyDescent="0.3">
      <c r="A25" s="30" t="s">
        <v>182</v>
      </c>
    </row>
    <row r="29" spans="1:4" x14ac:dyDescent="0.3">
      <c r="A29" s="113" t="s">
        <v>320</v>
      </c>
    </row>
    <row r="30" spans="1:4" ht="15" thickBot="1" x14ac:dyDescent="0.35"/>
    <row r="31" spans="1:4" ht="15" thickBot="1" x14ac:dyDescent="0.35">
      <c r="A31" s="322"/>
      <c r="B31" s="528" t="s">
        <v>30</v>
      </c>
      <c r="C31" s="528" t="s">
        <v>31</v>
      </c>
      <c r="D31" s="529" t="s">
        <v>5</v>
      </c>
    </row>
    <row r="32" spans="1:4" ht="15" thickBot="1" x14ac:dyDescent="0.35">
      <c r="A32" s="525" t="s">
        <v>315</v>
      </c>
      <c r="B32" s="526">
        <v>563</v>
      </c>
      <c r="C32" s="526">
        <v>20</v>
      </c>
      <c r="D32" s="527">
        <v>583</v>
      </c>
    </row>
    <row r="35" spans="1:4" x14ac:dyDescent="0.3">
      <c r="A35" s="30" t="s">
        <v>381</v>
      </c>
    </row>
    <row r="36" spans="1:4" x14ac:dyDescent="0.3">
      <c r="A36" s="30" t="s">
        <v>311</v>
      </c>
    </row>
    <row r="38" spans="1:4" x14ac:dyDescent="0.3">
      <c r="A38" s="30" t="s">
        <v>307</v>
      </c>
    </row>
    <row r="40" spans="1:4" x14ac:dyDescent="0.3">
      <c r="A40" s="442" t="s">
        <v>181</v>
      </c>
    </row>
    <row r="41" spans="1:4" x14ac:dyDescent="0.3">
      <c r="A41" s="30" t="s">
        <v>182</v>
      </c>
    </row>
    <row r="45" spans="1:4" x14ac:dyDescent="0.3">
      <c r="A45" s="113" t="s">
        <v>319</v>
      </c>
    </row>
    <row r="46" spans="1:4" ht="15" thickBot="1" x14ac:dyDescent="0.35"/>
    <row r="47" spans="1:4" ht="24.6" thickBot="1" x14ac:dyDescent="0.35">
      <c r="A47" s="322"/>
      <c r="B47" s="528" t="s">
        <v>316</v>
      </c>
      <c r="C47" s="528" t="s">
        <v>317</v>
      </c>
      <c r="D47" s="529" t="s">
        <v>5</v>
      </c>
    </row>
    <row r="48" spans="1:4" ht="15" thickBot="1" x14ac:dyDescent="0.35">
      <c r="A48" s="525" t="s">
        <v>315</v>
      </c>
      <c r="B48" s="526">
        <v>574</v>
      </c>
      <c r="C48" s="526">
        <v>9</v>
      </c>
      <c r="D48" s="527">
        <v>583</v>
      </c>
    </row>
    <row r="51" spans="1:1" x14ac:dyDescent="0.3">
      <c r="A51" s="30" t="s">
        <v>382</v>
      </c>
    </row>
    <row r="52" spans="1:1" x14ac:dyDescent="0.3">
      <c r="A52" s="30" t="s">
        <v>311</v>
      </c>
    </row>
    <row r="54" spans="1:1" x14ac:dyDescent="0.3">
      <c r="A54" s="30" t="s">
        <v>307</v>
      </c>
    </row>
    <row r="56" spans="1:1" x14ac:dyDescent="0.3">
      <c r="A56" s="442" t="s">
        <v>181</v>
      </c>
    </row>
    <row r="57" spans="1:1" x14ac:dyDescent="0.3">
      <c r="A57" s="30" t="s">
        <v>182</v>
      </c>
    </row>
  </sheetData>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666AA-5368-4F6E-B33F-9155E161F088}">
  <dimension ref="A1:L31"/>
  <sheetViews>
    <sheetView workbookViewId="0">
      <selection activeCell="G15" sqref="G15"/>
    </sheetView>
  </sheetViews>
  <sheetFormatPr defaultRowHeight="14.4" x14ac:dyDescent="0.3"/>
  <sheetData>
    <row r="1" spans="1:12" s="1" customFormat="1" x14ac:dyDescent="0.3">
      <c r="A1" s="1" t="s">
        <v>18</v>
      </c>
    </row>
    <row r="2" spans="1:12" ht="15" thickBot="1" x14ac:dyDescent="0.35"/>
    <row r="3" spans="1:12" ht="40.200000000000003" thickBot="1" x14ac:dyDescent="0.35">
      <c r="A3" s="2"/>
      <c r="B3" s="3" t="s">
        <v>0</v>
      </c>
      <c r="C3" s="4" t="s">
        <v>1</v>
      </c>
      <c r="D3" s="4" t="s">
        <v>2</v>
      </c>
      <c r="E3" s="4" t="s">
        <v>3</v>
      </c>
      <c r="F3" s="4" t="s">
        <v>4</v>
      </c>
      <c r="G3" s="5" t="s">
        <v>5</v>
      </c>
      <c r="H3" s="6" t="s">
        <v>6</v>
      </c>
      <c r="I3" s="7" t="s">
        <v>7</v>
      </c>
      <c r="J3" s="7" t="s">
        <v>8</v>
      </c>
      <c r="K3" s="7" t="s">
        <v>9</v>
      </c>
      <c r="L3" s="8" t="s">
        <v>21</v>
      </c>
    </row>
    <row r="4" spans="1:12" x14ac:dyDescent="0.3">
      <c r="A4" s="9" t="s">
        <v>10</v>
      </c>
      <c r="B4" s="10">
        <v>889</v>
      </c>
      <c r="C4" s="11">
        <v>899</v>
      </c>
      <c r="D4" s="11">
        <v>825</v>
      </c>
      <c r="E4" s="11">
        <v>750</v>
      </c>
      <c r="F4" s="11">
        <v>436</v>
      </c>
      <c r="G4" s="12">
        <f>SUM(B4:F4)</f>
        <v>3799</v>
      </c>
      <c r="H4" s="13">
        <f>B4/G4</f>
        <v>0.23400894972361147</v>
      </c>
      <c r="I4" s="14">
        <f>C4/G4</f>
        <v>0.23664122137404581</v>
      </c>
      <c r="J4" s="14">
        <f>D4/G4</f>
        <v>0.21716241116083179</v>
      </c>
      <c r="K4" s="14">
        <f>E4/G4</f>
        <v>0.19742037378257435</v>
      </c>
      <c r="L4" s="15">
        <f>F4/G4</f>
        <v>0.11476704395893657</v>
      </c>
    </row>
    <row r="5" spans="1:12" ht="29.4" thickBot="1" x14ac:dyDescent="0.35">
      <c r="A5" s="16" t="s">
        <v>11</v>
      </c>
      <c r="B5" s="17">
        <v>596</v>
      </c>
      <c r="C5" s="18">
        <v>608</v>
      </c>
      <c r="D5" s="18">
        <v>690</v>
      </c>
      <c r="E5" s="18">
        <v>590</v>
      </c>
      <c r="F5" s="18">
        <v>371</v>
      </c>
      <c r="G5" s="19">
        <f>SUM(B5:F5)</f>
        <v>2855</v>
      </c>
      <c r="H5" s="20">
        <f>B5/G5</f>
        <v>0.20875656742556917</v>
      </c>
      <c r="I5" s="21">
        <f>C5/G5</f>
        <v>0.21295971978984238</v>
      </c>
      <c r="J5" s="21">
        <f>D5/G5</f>
        <v>0.24168126094570927</v>
      </c>
      <c r="K5" s="21">
        <f>E5/G5</f>
        <v>0.20665499124343256</v>
      </c>
      <c r="L5" s="22">
        <f>F5/G5</f>
        <v>0.1299474605954466</v>
      </c>
    </row>
    <row r="8" spans="1:12" x14ac:dyDescent="0.3">
      <c r="A8" t="s">
        <v>12</v>
      </c>
    </row>
    <row r="9" spans="1:12" x14ac:dyDescent="0.3">
      <c r="A9" t="s">
        <v>13</v>
      </c>
    </row>
    <row r="11" spans="1:12" x14ac:dyDescent="0.3">
      <c r="A11" t="s">
        <v>20</v>
      </c>
    </row>
    <row r="13" spans="1:12" x14ac:dyDescent="0.3">
      <c r="A13" t="s">
        <v>14</v>
      </c>
    </row>
    <row r="19" spans="1:12" s="1" customFormat="1" x14ac:dyDescent="0.3">
      <c r="A19" s="1" t="s">
        <v>19</v>
      </c>
    </row>
    <row r="20" spans="1:12" ht="15" thickBot="1" x14ac:dyDescent="0.35"/>
    <row r="21" spans="1:12" ht="40.200000000000003" thickBot="1" x14ac:dyDescent="0.35">
      <c r="A21" s="2"/>
      <c r="B21" s="3" t="s">
        <v>0</v>
      </c>
      <c r="C21" s="4" t="s">
        <v>1</v>
      </c>
      <c r="D21" s="4" t="s">
        <v>2</v>
      </c>
      <c r="E21" s="4" t="s">
        <v>3</v>
      </c>
      <c r="F21" s="4" t="s">
        <v>4</v>
      </c>
      <c r="G21" s="5" t="s">
        <v>5</v>
      </c>
      <c r="H21" s="6" t="s">
        <v>6</v>
      </c>
      <c r="I21" s="7" t="s">
        <v>7</v>
      </c>
      <c r="J21" s="7" t="s">
        <v>8</v>
      </c>
      <c r="K21" s="7" t="s">
        <v>9</v>
      </c>
      <c r="L21" s="8" t="s">
        <v>21</v>
      </c>
    </row>
    <row r="22" spans="1:12" x14ac:dyDescent="0.3">
      <c r="A22" s="9" t="s">
        <v>10</v>
      </c>
      <c r="B22" s="10">
        <v>1037</v>
      </c>
      <c r="C22" s="11">
        <v>1106</v>
      </c>
      <c r="D22" s="11">
        <v>1052</v>
      </c>
      <c r="E22" s="11">
        <v>908</v>
      </c>
      <c r="F22" s="11">
        <v>485</v>
      </c>
      <c r="G22" s="12">
        <f>SUM(B22:F22)</f>
        <v>4588</v>
      </c>
      <c r="H22" s="13">
        <f>B22/G22</f>
        <v>0.22602441150828248</v>
      </c>
      <c r="I22" s="14">
        <f>C22/G22</f>
        <v>0.24106364428945073</v>
      </c>
      <c r="J22" s="14">
        <f>D22/G22</f>
        <v>0.22929380993897122</v>
      </c>
      <c r="K22" s="14">
        <f>E22/G22</f>
        <v>0.1979075850043592</v>
      </c>
      <c r="L22" s="15">
        <f>F22/G22</f>
        <v>0.10571054925893636</v>
      </c>
    </row>
    <row r="23" spans="1:12" ht="29.4" thickBot="1" x14ac:dyDescent="0.35">
      <c r="A23" s="16" t="s">
        <v>11</v>
      </c>
      <c r="B23" s="17">
        <v>875</v>
      </c>
      <c r="C23" s="18">
        <v>1150</v>
      </c>
      <c r="D23" s="18">
        <v>1285</v>
      </c>
      <c r="E23" s="18">
        <v>1076</v>
      </c>
      <c r="F23" s="18">
        <v>622</v>
      </c>
      <c r="G23" s="19">
        <f>SUM(B23:F23)</f>
        <v>5008</v>
      </c>
      <c r="H23" s="20">
        <f>B23/G23</f>
        <v>0.17472044728434505</v>
      </c>
      <c r="I23" s="21">
        <f>C23/G23</f>
        <v>0.22963258785942492</v>
      </c>
      <c r="J23" s="21">
        <f>D23/G23</f>
        <v>0.25658945686900958</v>
      </c>
      <c r="K23" s="21">
        <f>E23/G23</f>
        <v>0.21485623003194887</v>
      </c>
      <c r="L23" s="22">
        <f>F23/G23</f>
        <v>0.12420127795527157</v>
      </c>
    </row>
    <row r="26" spans="1:12" x14ac:dyDescent="0.3">
      <c r="A26" t="s">
        <v>15</v>
      </c>
    </row>
    <row r="27" spans="1:12" x14ac:dyDescent="0.3">
      <c r="A27" t="s">
        <v>13</v>
      </c>
    </row>
    <row r="29" spans="1:12" x14ac:dyDescent="0.3">
      <c r="A29" t="s">
        <v>20</v>
      </c>
    </row>
    <row r="31" spans="1:12" x14ac:dyDescent="0.3">
      <c r="A31" t="s">
        <v>14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9EA5-6E17-4B54-8BAC-FF8FB2372278}">
  <dimension ref="A1:AB84"/>
  <sheetViews>
    <sheetView topLeftCell="A54" workbookViewId="0">
      <selection activeCell="A59" sqref="A59"/>
    </sheetView>
  </sheetViews>
  <sheetFormatPr defaultRowHeight="14.4" x14ac:dyDescent="0.3"/>
  <cols>
    <col min="1" max="1" width="29.6640625" customWidth="1"/>
  </cols>
  <sheetData>
    <row r="1" spans="1:28" s="113" customFormat="1" x14ac:dyDescent="0.3">
      <c r="A1" s="113" t="s">
        <v>326</v>
      </c>
    </row>
    <row r="2" spans="1:28" s="30" customFormat="1" ht="15" thickBot="1" x14ac:dyDescent="0.35"/>
    <row r="3" spans="1:28" s="30" customFormat="1" x14ac:dyDescent="0.3">
      <c r="A3" s="1683" t="s">
        <v>321</v>
      </c>
      <c r="B3" s="1685" t="s">
        <v>122</v>
      </c>
      <c r="C3" s="1686"/>
      <c r="D3" s="1687"/>
      <c r="E3" s="1685" t="s">
        <v>123</v>
      </c>
      <c r="F3" s="1686"/>
      <c r="G3" s="1687"/>
      <c r="H3" s="1685" t="s">
        <v>124</v>
      </c>
      <c r="I3" s="1686"/>
      <c r="J3" s="1687"/>
      <c r="K3" s="1685" t="s">
        <v>125</v>
      </c>
      <c r="L3" s="1686"/>
      <c r="M3" s="1687"/>
      <c r="N3" s="1685" t="s">
        <v>126</v>
      </c>
      <c r="O3" s="1686"/>
      <c r="P3" s="1687"/>
      <c r="Q3" s="1697" t="s">
        <v>127</v>
      </c>
      <c r="R3" s="1686"/>
      <c r="S3" s="1698"/>
      <c r="T3" s="1685" t="s">
        <v>128</v>
      </c>
      <c r="U3" s="1686"/>
      <c r="V3" s="1687"/>
      <c r="W3" s="1685" t="s">
        <v>129</v>
      </c>
      <c r="X3" s="1686"/>
      <c r="Y3" s="1687"/>
      <c r="Z3" s="1697" t="s">
        <v>130</v>
      </c>
      <c r="AA3" s="1686"/>
      <c r="AB3" s="1687"/>
    </row>
    <row r="4" spans="1:28" s="30" customFormat="1" ht="25.2" thickBot="1" x14ac:dyDescent="0.35">
      <c r="A4" s="1684"/>
      <c r="B4" s="530" t="s">
        <v>305</v>
      </c>
      <c r="C4" s="531" t="s">
        <v>304</v>
      </c>
      <c r="D4" s="532" t="s">
        <v>5</v>
      </c>
      <c r="E4" s="530" t="s">
        <v>305</v>
      </c>
      <c r="F4" s="531" t="s">
        <v>304</v>
      </c>
      <c r="G4" s="532" t="s">
        <v>5</v>
      </c>
      <c r="H4" s="530" t="s">
        <v>305</v>
      </c>
      <c r="I4" s="531" t="s">
        <v>304</v>
      </c>
      <c r="J4" s="532" t="s">
        <v>5</v>
      </c>
      <c r="K4" s="530" t="s">
        <v>305</v>
      </c>
      <c r="L4" s="531" t="s">
        <v>304</v>
      </c>
      <c r="M4" s="532" t="s">
        <v>5</v>
      </c>
      <c r="N4" s="530" t="s">
        <v>305</v>
      </c>
      <c r="O4" s="531" t="s">
        <v>304</v>
      </c>
      <c r="P4" s="532" t="s">
        <v>5</v>
      </c>
      <c r="Q4" s="533" t="s">
        <v>305</v>
      </c>
      <c r="R4" s="531" t="s">
        <v>304</v>
      </c>
      <c r="S4" s="534" t="s">
        <v>5</v>
      </c>
      <c r="T4" s="530" t="s">
        <v>305</v>
      </c>
      <c r="U4" s="531" t="s">
        <v>304</v>
      </c>
      <c r="V4" s="532" t="s">
        <v>5</v>
      </c>
      <c r="W4" s="530" t="s">
        <v>305</v>
      </c>
      <c r="X4" s="531" t="s">
        <v>304</v>
      </c>
      <c r="Y4" s="532" t="s">
        <v>5</v>
      </c>
      <c r="Z4" s="533" t="s">
        <v>305</v>
      </c>
      <c r="AA4" s="531" t="s">
        <v>304</v>
      </c>
      <c r="AB4" s="532" t="s">
        <v>5</v>
      </c>
    </row>
    <row r="5" spans="1:28" s="30" customFormat="1" x14ac:dyDescent="0.3">
      <c r="A5" s="609" t="s">
        <v>185</v>
      </c>
      <c r="B5" s="535">
        <v>48</v>
      </c>
      <c r="C5" s="536">
        <v>175</v>
      </c>
      <c r="D5" s="537">
        <v>223</v>
      </c>
      <c r="E5" s="535">
        <v>50</v>
      </c>
      <c r="F5" s="536">
        <v>172</v>
      </c>
      <c r="G5" s="537">
        <v>222</v>
      </c>
      <c r="H5" s="535">
        <v>43</v>
      </c>
      <c r="I5" s="536">
        <v>187</v>
      </c>
      <c r="J5" s="537">
        <v>230</v>
      </c>
      <c r="K5" s="535">
        <v>30</v>
      </c>
      <c r="L5" s="536">
        <v>190</v>
      </c>
      <c r="M5" s="537">
        <v>220</v>
      </c>
      <c r="N5" s="535">
        <v>58</v>
      </c>
      <c r="O5" s="536">
        <v>168</v>
      </c>
      <c r="P5" s="537">
        <v>226</v>
      </c>
      <c r="Q5" s="538">
        <v>75</v>
      </c>
      <c r="R5" s="536">
        <v>162</v>
      </c>
      <c r="S5" s="539">
        <v>237</v>
      </c>
      <c r="T5" s="535">
        <v>56</v>
      </c>
      <c r="U5" s="536">
        <v>106</v>
      </c>
      <c r="V5" s="537">
        <v>162</v>
      </c>
      <c r="W5" s="535">
        <v>51</v>
      </c>
      <c r="X5" s="536">
        <v>143</v>
      </c>
      <c r="Y5" s="537">
        <v>194</v>
      </c>
      <c r="Z5" s="538">
        <v>114</v>
      </c>
      <c r="AA5" s="536">
        <v>188</v>
      </c>
      <c r="AB5" s="537">
        <v>302</v>
      </c>
    </row>
    <row r="6" spans="1:28" s="30" customFormat="1" x14ac:dyDescent="0.3">
      <c r="A6" s="610" t="s">
        <v>186</v>
      </c>
      <c r="B6" s="540">
        <v>44</v>
      </c>
      <c r="C6" s="541">
        <v>180</v>
      </c>
      <c r="D6" s="542">
        <v>224</v>
      </c>
      <c r="E6" s="540">
        <v>36</v>
      </c>
      <c r="F6" s="541">
        <v>142</v>
      </c>
      <c r="G6" s="542">
        <v>178</v>
      </c>
      <c r="H6" s="540">
        <v>33</v>
      </c>
      <c r="I6" s="541">
        <v>123</v>
      </c>
      <c r="J6" s="542">
        <v>156</v>
      </c>
      <c r="K6" s="540">
        <v>49</v>
      </c>
      <c r="L6" s="541">
        <v>124</v>
      </c>
      <c r="M6" s="542">
        <v>173</v>
      </c>
      <c r="N6" s="540">
        <v>43</v>
      </c>
      <c r="O6" s="541">
        <v>118</v>
      </c>
      <c r="P6" s="542">
        <v>161</v>
      </c>
      <c r="Q6" s="543">
        <v>49</v>
      </c>
      <c r="R6" s="541">
        <v>110</v>
      </c>
      <c r="S6" s="544">
        <v>159</v>
      </c>
      <c r="T6" s="540">
        <v>59</v>
      </c>
      <c r="U6" s="541">
        <v>66</v>
      </c>
      <c r="V6" s="542">
        <v>125</v>
      </c>
      <c r="W6" s="540">
        <v>72</v>
      </c>
      <c r="X6" s="541">
        <v>95</v>
      </c>
      <c r="Y6" s="542">
        <v>167</v>
      </c>
      <c r="Z6" s="543">
        <v>102</v>
      </c>
      <c r="AA6" s="541">
        <v>142</v>
      </c>
      <c r="AB6" s="542">
        <v>244</v>
      </c>
    </row>
    <row r="7" spans="1:28" s="30" customFormat="1" ht="22.8" x14ac:dyDescent="0.3">
      <c r="A7" s="610" t="s">
        <v>187</v>
      </c>
      <c r="B7" s="540">
        <v>86</v>
      </c>
      <c r="C7" s="541">
        <v>163</v>
      </c>
      <c r="D7" s="542">
        <v>249</v>
      </c>
      <c r="E7" s="540">
        <v>155</v>
      </c>
      <c r="F7" s="541">
        <v>195</v>
      </c>
      <c r="G7" s="542">
        <v>350</v>
      </c>
      <c r="H7" s="540">
        <v>146</v>
      </c>
      <c r="I7" s="541">
        <v>149</v>
      </c>
      <c r="J7" s="542">
        <v>295</v>
      </c>
      <c r="K7" s="540">
        <v>101</v>
      </c>
      <c r="L7" s="541">
        <v>123</v>
      </c>
      <c r="M7" s="542">
        <v>224</v>
      </c>
      <c r="N7" s="540">
        <v>116</v>
      </c>
      <c r="O7" s="541">
        <v>114</v>
      </c>
      <c r="P7" s="542">
        <v>230</v>
      </c>
      <c r="Q7" s="543">
        <v>81</v>
      </c>
      <c r="R7" s="541">
        <v>106</v>
      </c>
      <c r="S7" s="544">
        <v>187</v>
      </c>
      <c r="T7" s="540">
        <v>113</v>
      </c>
      <c r="U7" s="541">
        <v>85</v>
      </c>
      <c r="V7" s="542">
        <v>198</v>
      </c>
      <c r="W7" s="540">
        <v>127</v>
      </c>
      <c r="X7" s="541">
        <v>121</v>
      </c>
      <c r="Y7" s="542">
        <v>248</v>
      </c>
      <c r="Z7" s="543">
        <v>273</v>
      </c>
      <c r="AA7" s="541">
        <v>130</v>
      </c>
      <c r="AB7" s="542">
        <v>403</v>
      </c>
    </row>
    <row r="8" spans="1:28" s="30" customFormat="1" x14ac:dyDescent="0.3">
      <c r="A8" s="610" t="s">
        <v>188</v>
      </c>
      <c r="B8" s="540">
        <v>144</v>
      </c>
      <c r="C8" s="541">
        <v>446</v>
      </c>
      <c r="D8" s="542">
        <v>590</v>
      </c>
      <c r="E8" s="540">
        <v>119</v>
      </c>
      <c r="F8" s="541">
        <v>407</v>
      </c>
      <c r="G8" s="542">
        <v>526</v>
      </c>
      <c r="H8" s="540">
        <v>110</v>
      </c>
      <c r="I8" s="541">
        <v>450</v>
      </c>
      <c r="J8" s="542">
        <v>560</v>
      </c>
      <c r="K8" s="540">
        <v>94</v>
      </c>
      <c r="L8" s="541">
        <v>476</v>
      </c>
      <c r="M8" s="542">
        <v>570</v>
      </c>
      <c r="N8" s="540">
        <v>87</v>
      </c>
      <c r="O8" s="541">
        <v>335</v>
      </c>
      <c r="P8" s="542">
        <v>422</v>
      </c>
      <c r="Q8" s="543">
        <v>110</v>
      </c>
      <c r="R8" s="541">
        <v>330</v>
      </c>
      <c r="S8" s="544">
        <v>440</v>
      </c>
      <c r="T8" s="540">
        <v>89</v>
      </c>
      <c r="U8" s="541">
        <v>236</v>
      </c>
      <c r="V8" s="542">
        <v>325</v>
      </c>
      <c r="W8" s="540">
        <v>74</v>
      </c>
      <c r="X8" s="541">
        <v>341</v>
      </c>
      <c r="Y8" s="542">
        <v>415</v>
      </c>
      <c r="Z8" s="543">
        <v>123</v>
      </c>
      <c r="AA8" s="541">
        <v>329</v>
      </c>
      <c r="AB8" s="542">
        <v>452</v>
      </c>
    </row>
    <row r="9" spans="1:28" s="30" customFormat="1" x14ac:dyDescent="0.3">
      <c r="A9" s="610" t="s">
        <v>189</v>
      </c>
      <c r="B9" s="540">
        <v>22</v>
      </c>
      <c r="C9" s="541">
        <v>106</v>
      </c>
      <c r="D9" s="542">
        <v>128</v>
      </c>
      <c r="E9" s="540">
        <v>31</v>
      </c>
      <c r="F9" s="541">
        <v>143</v>
      </c>
      <c r="G9" s="542">
        <v>174</v>
      </c>
      <c r="H9" s="540">
        <v>16</v>
      </c>
      <c r="I9" s="541">
        <v>124</v>
      </c>
      <c r="J9" s="542">
        <v>140</v>
      </c>
      <c r="K9" s="540">
        <v>15</v>
      </c>
      <c r="L9" s="541">
        <v>164</v>
      </c>
      <c r="M9" s="542">
        <v>179</v>
      </c>
      <c r="N9" s="540">
        <v>72</v>
      </c>
      <c r="O9" s="541">
        <v>101</v>
      </c>
      <c r="P9" s="542">
        <v>173</v>
      </c>
      <c r="Q9" s="543">
        <v>87</v>
      </c>
      <c r="R9" s="541">
        <v>116</v>
      </c>
      <c r="S9" s="544">
        <v>203</v>
      </c>
      <c r="T9" s="540">
        <v>51</v>
      </c>
      <c r="U9" s="541">
        <v>103</v>
      </c>
      <c r="V9" s="542">
        <v>154</v>
      </c>
      <c r="W9" s="540">
        <v>49</v>
      </c>
      <c r="X9" s="541">
        <v>179</v>
      </c>
      <c r="Y9" s="542">
        <v>228</v>
      </c>
      <c r="Z9" s="543">
        <v>102</v>
      </c>
      <c r="AA9" s="541">
        <v>212</v>
      </c>
      <c r="AB9" s="542">
        <v>314</v>
      </c>
    </row>
    <row r="10" spans="1:28" s="30" customFormat="1" x14ac:dyDescent="0.3">
      <c r="A10" s="610" t="s">
        <v>190</v>
      </c>
      <c r="B10" s="540">
        <v>21</v>
      </c>
      <c r="C10" s="541">
        <v>209</v>
      </c>
      <c r="D10" s="542">
        <v>230</v>
      </c>
      <c r="E10" s="540">
        <v>47</v>
      </c>
      <c r="F10" s="541">
        <v>237</v>
      </c>
      <c r="G10" s="542">
        <v>284</v>
      </c>
      <c r="H10" s="540">
        <v>43</v>
      </c>
      <c r="I10" s="541">
        <v>306</v>
      </c>
      <c r="J10" s="542">
        <v>349</v>
      </c>
      <c r="K10" s="540">
        <v>64</v>
      </c>
      <c r="L10" s="541">
        <v>357</v>
      </c>
      <c r="M10" s="542">
        <v>421</v>
      </c>
      <c r="N10" s="540">
        <v>74</v>
      </c>
      <c r="O10" s="541">
        <v>301</v>
      </c>
      <c r="P10" s="542">
        <v>375</v>
      </c>
      <c r="Q10" s="543">
        <v>85</v>
      </c>
      <c r="R10" s="541">
        <v>367</v>
      </c>
      <c r="S10" s="544">
        <v>452</v>
      </c>
      <c r="T10" s="540">
        <v>62</v>
      </c>
      <c r="U10" s="541">
        <v>291</v>
      </c>
      <c r="V10" s="542">
        <v>353</v>
      </c>
      <c r="W10" s="540">
        <v>69</v>
      </c>
      <c r="X10" s="541">
        <v>619</v>
      </c>
      <c r="Y10" s="542">
        <v>688</v>
      </c>
      <c r="Z10" s="543">
        <v>115</v>
      </c>
      <c r="AA10" s="541">
        <v>443</v>
      </c>
      <c r="AB10" s="542">
        <v>558</v>
      </c>
    </row>
    <row r="11" spans="1:28" s="30" customFormat="1" x14ac:dyDescent="0.3">
      <c r="A11" s="610" t="s">
        <v>191</v>
      </c>
      <c r="B11" s="540">
        <v>31</v>
      </c>
      <c r="C11" s="541">
        <v>103</v>
      </c>
      <c r="D11" s="542">
        <v>134</v>
      </c>
      <c r="E11" s="540">
        <v>56</v>
      </c>
      <c r="F11" s="541">
        <v>84</v>
      </c>
      <c r="G11" s="542">
        <v>140</v>
      </c>
      <c r="H11" s="540">
        <v>25</v>
      </c>
      <c r="I11" s="541">
        <v>104</v>
      </c>
      <c r="J11" s="542">
        <v>129</v>
      </c>
      <c r="K11" s="540">
        <v>79</v>
      </c>
      <c r="L11" s="541">
        <v>84</v>
      </c>
      <c r="M11" s="542">
        <v>163</v>
      </c>
      <c r="N11" s="540">
        <v>29</v>
      </c>
      <c r="O11" s="541">
        <v>96</v>
      </c>
      <c r="P11" s="542">
        <v>125</v>
      </c>
      <c r="Q11" s="543">
        <v>65</v>
      </c>
      <c r="R11" s="541">
        <v>129</v>
      </c>
      <c r="S11" s="544">
        <v>194</v>
      </c>
      <c r="T11" s="540">
        <v>23</v>
      </c>
      <c r="U11" s="541">
        <v>65</v>
      </c>
      <c r="V11" s="542">
        <v>88</v>
      </c>
      <c r="W11" s="540">
        <v>37</v>
      </c>
      <c r="X11" s="541">
        <v>334</v>
      </c>
      <c r="Y11" s="542">
        <v>371</v>
      </c>
      <c r="Z11" s="543">
        <v>99</v>
      </c>
      <c r="AA11" s="541">
        <v>191</v>
      </c>
      <c r="AB11" s="542">
        <v>290</v>
      </c>
    </row>
    <row r="12" spans="1:28" s="30" customFormat="1" x14ac:dyDescent="0.3">
      <c r="A12" s="610" t="s">
        <v>192</v>
      </c>
      <c r="B12" s="540">
        <v>59</v>
      </c>
      <c r="C12" s="541">
        <v>136</v>
      </c>
      <c r="D12" s="542">
        <v>195</v>
      </c>
      <c r="E12" s="540">
        <v>53</v>
      </c>
      <c r="F12" s="541">
        <v>140</v>
      </c>
      <c r="G12" s="542">
        <v>193</v>
      </c>
      <c r="H12" s="540">
        <v>40</v>
      </c>
      <c r="I12" s="541">
        <v>113</v>
      </c>
      <c r="J12" s="542">
        <v>153</v>
      </c>
      <c r="K12" s="540">
        <v>56</v>
      </c>
      <c r="L12" s="541">
        <v>92</v>
      </c>
      <c r="M12" s="542">
        <v>148</v>
      </c>
      <c r="N12" s="540">
        <v>65</v>
      </c>
      <c r="O12" s="541">
        <v>98</v>
      </c>
      <c r="P12" s="542">
        <v>163</v>
      </c>
      <c r="Q12" s="543">
        <v>60</v>
      </c>
      <c r="R12" s="541">
        <v>93</v>
      </c>
      <c r="S12" s="544">
        <v>153</v>
      </c>
      <c r="T12" s="540">
        <v>73</v>
      </c>
      <c r="U12" s="541">
        <v>59</v>
      </c>
      <c r="V12" s="542">
        <v>132</v>
      </c>
      <c r="W12" s="540">
        <v>51</v>
      </c>
      <c r="X12" s="541">
        <v>78</v>
      </c>
      <c r="Y12" s="542">
        <v>129</v>
      </c>
      <c r="Z12" s="543">
        <v>84</v>
      </c>
      <c r="AA12" s="541">
        <v>96</v>
      </c>
      <c r="AB12" s="542">
        <v>180</v>
      </c>
    </row>
    <row r="13" spans="1:28" s="30" customFormat="1" x14ac:dyDescent="0.3">
      <c r="A13" s="610" t="s">
        <v>193</v>
      </c>
      <c r="B13" s="540">
        <v>46</v>
      </c>
      <c r="C13" s="541">
        <v>180</v>
      </c>
      <c r="D13" s="542">
        <v>226</v>
      </c>
      <c r="E13" s="540">
        <v>52</v>
      </c>
      <c r="F13" s="541">
        <v>164</v>
      </c>
      <c r="G13" s="542">
        <v>216</v>
      </c>
      <c r="H13" s="540">
        <v>24</v>
      </c>
      <c r="I13" s="541">
        <v>176</v>
      </c>
      <c r="J13" s="542">
        <v>200</v>
      </c>
      <c r="K13" s="540">
        <v>22</v>
      </c>
      <c r="L13" s="541">
        <v>195</v>
      </c>
      <c r="M13" s="542">
        <v>217</v>
      </c>
      <c r="N13" s="540">
        <v>75</v>
      </c>
      <c r="O13" s="541">
        <v>136</v>
      </c>
      <c r="P13" s="542">
        <v>211</v>
      </c>
      <c r="Q13" s="543">
        <v>64</v>
      </c>
      <c r="R13" s="541">
        <v>145</v>
      </c>
      <c r="S13" s="544">
        <v>209</v>
      </c>
      <c r="T13" s="540">
        <v>61</v>
      </c>
      <c r="U13" s="541">
        <v>76</v>
      </c>
      <c r="V13" s="542">
        <v>137</v>
      </c>
      <c r="W13" s="540">
        <v>40</v>
      </c>
      <c r="X13" s="541">
        <v>99</v>
      </c>
      <c r="Y13" s="542">
        <v>139</v>
      </c>
      <c r="Z13" s="543">
        <v>93</v>
      </c>
      <c r="AA13" s="541">
        <v>185</v>
      </c>
      <c r="AB13" s="542">
        <v>278</v>
      </c>
    </row>
    <row r="14" spans="1:28" s="30" customFormat="1" x14ac:dyDescent="0.3">
      <c r="A14" s="610" t="s">
        <v>194</v>
      </c>
      <c r="B14" s="540">
        <v>67</v>
      </c>
      <c r="C14" s="541">
        <v>109</v>
      </c>
      <c r="D14" s="542">
        <v>176</v>
      </c>
      <c r="E14" s="540">
        <v>92</v>
      </c>
      <c r="F14" s="541">
        <v>128</v>
      </c>
      <c r="G14" s="542">
        <v>220</v>
      </c>
      <c r="H14" s="540">
        <v>53</v>
      </c>
      <c r="I14" s="541">
        <v>123</v>
      </c>
      <c r="J14" s="542">
        <v>176</v>
      </c>
      <c r="K14" s="540">
        <v>50</v>
      </c>
      <c r="L14" s="541">
        <v>253</v>
      </c>
      <c r="M14" s="542">
        <v>303</v>
      </c>
      <c r="N14" s="540">
        <v>76</v>
      </c>
      <c r="O14" s="541">
        <v>186</v>
      </c>
      <c r="P14" s="542">
        <v>262</v>
      </c>
      <c r="Q14" s="543">
        <v>108</v>
      </c>
      <c r="R14" s="541">
        <v>145</v>
      </c>
      <c r="S14" s="544">
        <v>253</v>
      </c>
      <c r="T14" s="540">
        <v>88</v>
      </c>
      <c r="U14" s="541">
        <v>99</v>
      </c>
      <c r="V14" s="542">
        <v>187</v>
      </c>
      <c r="W14" s="540">
        <v>98</v>
      </c>
      <c r="X14" s="541">
        <v>307</v>
      </c>
      <c r="Y14" s="542">
        <v>405</v>
      </c>
      <c r="Z14" s="543">
        <v>156</v>
      </c>
      <c r="AA14" s="541">
        <v>208</v>
      </c>
      <c r="AB14" s="542">
        <v>364</v>
      </c>
    </row>
    <row r="15" spans="1:28" s="30" customFormat="1" x14ac:dyDescent="0.3">
      <c r="A15" s="610" t="s">
        <v>195</v>
      </c>
      <c r="B15" s="540">
        <v>57</v>
      </c>
      <c r="C15" s="541">
        <v>143</v>
      </c>
      <c r="D15" s="542">
        <v>200</v>
      </c>
      <c r="E15" s="540">
        <v>100</v>
      </c>
      <c r="F15" s="541">
        <v>145</v>
      </c>
      <c r="G15" s="542">
        <v>245</v>
      </c>
      <c r="H15" s="540">
        <v>108</v>
      </c>
      <c r="I15" s="541">
        <v>121</v>
      </c>
      <c r="J15" s="542">
        <v>229</v>
      </c>
      <c r="K15" s="540">
        <v>75</v>
      </c>
      <c r="L15" s="541">
        <v>150</v>
      </c>
      <c r="M15" s="542">
        <v>225</v>
      </c>
      <c r="N15" s="540">
        <v>104</v>
      </c>
      <c r="O15" s="541">
        <v>134</v>
      </c>
      <c r="P15" s="542">
        <v>238</v>
      </c>
      <c r="Q15" s="543">
        <v>138</v>
      </c>
      <c r="R15" s="541">
        <v>85</v>
      </c>
      <c r="S15" s="544">
        <v>223</v>
      </c>
      <c r="T15" s="540">
        <v>101</v>
      </c>
      <c r="U15" s="541">
        <v>63</v>
      </c>
      <c r="V15" s="542">
        <v>164</v>
      </c>
      <c r="W15" s="540">
        <v>139</v>
      </c>
      <c r="X15" s="541">
        <v>66</v>
      </c>
      <c r="Y15" s="542">
        <v>205</v>
      </c>
      <c r="Z15" s="543">
        <v>242</v>
      </c>
      <c r="AA15" s="541">
        <v>172</v>
      </c>
      <c r="AB15" s="542">
        <v>414</v>
      </c>
    </row>
    <row r="16" spans="1:28" s="30" customFormat="1" ht="15" thickBot="1" x14ac:dyDescent="0.35">
      <c r="A16" s="611" t="s">
        <v>196</v>
      </c>
      <c r="B16" s="545">
        <v>6</v>
      </c>
      <c r="C16" s="546">
        <v>16</v>
      </c>
      <c r="D16" s="547">
        <v>22</v>
      </c>
      <c r="E16" s="545">
        <v>12</v>
      </c>
      <c r="F16" s="546">
        <v>19</v>
      </c>
      <c r="G16" s="547">
        <v>31</v>
      </c>
      <c r="H16" s="545">
        <v>5</v>
      </c>
      <c r="I16" s="546">
        <v>8</v>
      </c>
      <c r="J16" s="547">
        <v>13</v>
      </c>
      <c r="K16" s="545">
        <v>10</v>
      </c>
      <c r="L16" s="546">
        <v>10</v>
      </c>
      <c r="M16" s="547">
        <v>20</v>
      </c>
      <c r="N16" s="545">
        <v>11</v>
      </c>
      <c r="O16" s="546">
        <v>15</v>
      </c>
      <c r="P16" s="547">
        <v>26</v>
      </c>
      <c r="Q16" s="548">
        <v>5</v>
      </c>
      <c r="R16" s="546">
        <v>10</v>
      </c>
      <c r="S16" s="549">
        <v>15</v>
      </c>
      <c r="T16" s="545">
        <v>7</v>
      </c>
      <c r="U16" s="546">
        <v>6</v>
      </c>
      <c r="V16" s="547">
        <v>13</v>
      </c>
      <c r="W16" s="545">
        <v>3</v>
      </c>
      <c r="X16" s="546">
        <v>31</v>
      </c>
      <c r="Y16" s="547">
        <v>34</v>
      </c>
      <c r="Z16" s="548">
        <v>12</v>
      </c>
      <c r="AA16" s="546">
        <v>35</v>
      </c>
      <c r="AB16" s="547">
        <v>47</v>
      </c>
    </row>
    <row r="17" spans="1:28" s="30" customFormat="1" ht="15" thickBot="1" x14ac:dyDescent="0.35">
      <c r="A17" s="612" t="s">
        <v>197</v>
      </c>
      <c r="B17" s="550">
        <v>631</v>
      </c>
      <c r="C17" s="551">
        <v>1966</v>
      </c>
      <c r="D17" s="552">
        <v>2597</v>
      </c>
      <c r="E17" s="550">
        <v>803</v>
      </c>
      <c r="F17" s="551">
        <v>1976</v>
      </c>
      <c r="G17" s="552">
        <v>2779</v>
      </c>
      <c r="H17" s="550">
        <v>646</v>
      </c>
      <c r="I17" s="551">
        <v>1984</v>
      </c>
      <c r="J17" s="552">
        <v>2630</v>
      </c>
      <c r="K17" s="550">
        <v>645</v>
      </c>
      <c r="L17" s="551">
        <v>2218</v>
      </c>
      <c r="M17" s="552">
        <v>2863</v>
      </c>
      <c r="N17" s="550">
        <v>810</v>
      </c>
      <c r="O17" s="551">
        <v>1802</v>
      </c>
      <c r="P17" s="552">
        <v>2612</v>
      </c>
      <c r="Q17" s="553">
        <v>927</v>
      </c>
      <c r="R17" s="551">
        <v>1798</v>
      </c>
      <c r="S17" s="554">
        <v>2725</v>
      </c>
      <c r="T17" s="550">
        <v>783</v>
      </c>
      <c r="U17" s="551">
        <v>1255</v>
      </c>
      <c r="V17" s="552">
        <v>2038</v>
      </c>
      <c r="W17" s="550">
        <v>810</v>
      </c>
      <c r="X17" s="551">
        <v>2413</v>
      </c>
      <c r="Y17" s="552">
        <v>3223</v>
      </c>
      <c r="Z17" s="553">
        <v>1515</v>
      </c>
      <c r="AA17" s="551">
        <v>2331</v>
      </c>
      <c r="AB17" s="552">
        <v>3846</v>
      </c>
    </row>
    <row r="18" spans="1:28" s="30" customFormat="1" x14ac:dyDescent="0.3"/>
    <row r="19" spans="1:28" s="30" customFormat="1" x14ac:dyDescent="0.3"/>
    <row r="20" spans="1:28" s="30" customFormat="1" x14ac:dyDescent="0.3"/>
    <row r="21" spans="1:28" x14ac:dyDescent="0.3">
      <c r="A21" t="s">
        <v>322</v>
      </c>
    </row>
    <row r="22" spans="1:28" x14ac:dyDescent="0.3">
      <c r="A22" t="s">
        <v>323</v>
      </c>
    </row>
    <row r="23" spans="1:28" x14ac:dyDescent="0.3">
      <c r="A23" s="555" t="s">
        <v>324</v>
      </c>
    </row>
    <row r="24" spans="1:28" x14ac:dyDescent="0.3">
      <c r="A24" t="s">
        <v>325</v>
      </c>
    </row>
    <row r="26" spans="1:28" x14ac:dyDescent="0.3">
      <c r="A26" t="s">
        <v>53</v>
      </c>
    </row>
    <row r="30" spans="1:28" s="30" customFormat="1" x14ac:dyDescent="0.3">
      <c r="A30" s="113" t="s">
        <v>327</v>
      </c>
    </row>
    <row r="31" spans="1:28" s="30" customFormat="1" ht="15" thickBot="1" x14ac:dyDescent="0.35"/>
    <row r="32" spans="1:28" s="30" customFormat="1" ht="16.2" customHeight="1" x14ac:dyDescent="0.3">
      <c r="A32" s="1688" t="s">
        <v>321</v>
      </c>
      <c r="B32" s="1690" t="s">
        <v>122</v>
      </c>
      <c r="C32" s="1691"/>
      <c r="D32" s="1692"/>
      <c r="E32" s="1693" t="s">
        <v>123</v>
      </c>
      <c r="F32" s="1691"/>
      <c r="G32" s="1692"/>
      <c r="H32" s="1693" t="s">
        <v>124</v>
      </c>
      <c r="I32" s="1691"/>
      <c r="J32" s="1692"/>
      <c r="K32" s="1693" t="s">
        <v>125</v>
      </c>
      <c r="L32" s="1691"/>
      <c r="M32" s="1692"/>
      <c r="N32" s="1693" t="s">
        <v>126</v>
      </c>
      <c r="O32" s="1691"/>
      <c r="P32" s="1692"/>
      <c r="Q32" s="1693" t="s">
        <v>127</v>
      </c>
      <c r="R32" s="1691"/>
      <c r="S32" s="1692"/>
      <c r="T32" s="1693" t="s">
        <v>128</v>
      </c>
      <c r="U32" s="1691"/>
      <c r="V32" s="1692"/>
      <c r="W32" s="1693" t="s">
        <v>129</v>
      </c>
      <c r="X32" s="1691"/>
      <c r="Y32" s="1692"/>
      <c r="Z32" s="1700" t="s">
        <v>130</v>
      </c>
      <c r="AA32" s="1691"/>
      <c r="AB32" s="1692"/>
    </row>
    <row r="33" spans="1:28" s="30" customFormat="1" ht="25.2" thickBot="1" x14ac:dyDescent="0.35">
      <c r="A33" s="1689"/>
      <c r="B33" s="556" t="s">
        <v>305</v>
      </c>
      <c r="C33" s="557" t="s">
        <v>304</v>
      </c>
      <c r="D33" s="558" t="s">
        <v>5</v>
      </c>
      <c r="E33" s="559" t="s">
        <v>305</v>
      </c>
      <c r="F33" s="557" t="s">
        <v>304</v>
      </c>
      <c r="G33" s="558" t="s">
        <v>5</v>
      </c>
      <c r="H33" s="559" t="s">
        <v>305</v>
      </c>
      <c r="I33" s="557" t="s">
        <v>304</v>
      </c>
      <c r="J33" s="558" t="s">
        <v>5</v>
      </c>
      <c r="K33" s="559" t="s">
        <v>305</v>
      </c>
      <c r="L33" s="557" t="s">
        <v>304</v>
      </c>
      <c r="M33" s="558" t="s">
        <v>5</v>
      </c>
      <c r="N33" s="559" t="s">
        <v>305</v>
      </c>
      <c r="O33" s="557" t="s">
        <v>304</v>
      </c>
      <c r="P33" s="558" t="s">
        <v>5</v>
      </c>
      <c r="Q33" s="559" t="s">
        <v>305</v>
      </c>
      <c r="R33" s="557" t="s">
        <v>304</v>
      </c>
      <c r="S33" s="558" t="s">
        <v>5</v>
      </c>
      <c r="T33" s="559" t="s">
        <v>305</v>
      </c>
      <c r="U33" s="557" t="s">
        <v>304</v>
      </c>
      <c r="V33" s="558" t="s">
        <v>5</v>
      </c>
      <c r="W33" s="559" t="s">
        <v>305</v>
      </c>
      <c r="X33" s="557" t="s">
        <v>304</v>
      </c>
      <c r="Y33" s="558" t="s">
        <v>5</v>
      </c>
      <c r="Z33" s="560" t="s">
        <v>305</v>
      </c>
      <c r="AA33" s="557" t="s">
        <v>304</v>
      </c>
      <c r="AB33" s="558" t="s">
        <v>5</v>
      </c>
    </row>
    <row r="34" spans="1:28" s="30" customFormat="1" x14ac:dyDescent="0.3">
      <c r="A34" s="601" t="s">
        <v>185</v>
      </c>
      <c r="B34" s="561">
        <v>45</v>
      </c>
      <c r="C34" s="562">
        <v>181</v>
      </c>
      <c r="D34" s="563">
        <v>226</v>
      </c>
      <c r="E34" s="564">
        <v>36</v>
      </c>
      <c r="F34" s="562">
        <v>154</v>
      </c>
      <c r="G34" s="563">
        <v>190</v>
      </c>
      <c r="H34" s="564">
        <v>86</v>
      </c>
      <c r="I34" s="562">
        <v>198</v>
      </c>
      <c r="J34" s="563">
        <v>284</v>
      </c>
      <c r="K34" s="564">
        <v>95</v>
      </c>
      <c r="L34" s="562">
        <v>171</v>
      </c>
      <c r="M34" s="563">
        <v>266</v>
      </c>
      <c r="N34" s="564">
        <v>48</v>
      </c>
      <c r="O34" s="562">
        <v>164</v>
      </c>
      <c r="P34" s="563">
        <v>212</v>
      </c>
      <c r="Q34" s="564">
        <v>100</v>
      </c>
      <c r="R34" s="562">
        <v>152</v>
      </c>
      <c r="S34" s="563">
        <v>252</v>
      </c>
      <c r="T34" s="564">
        <v>77</v>
      </c>
      <c r="U34" s="562">
        <v>92</v>
      </c>
      <c r="V34" s="563">
        <v>169</v>
      </c>
      <c r="W34" s="564">
        <v>70</v>
      </c>
      <c r="X34" s="562">
        <v>88</v>
      </c>
      <c r="Y34" s="563">
        <v>158</v>
      </c>
      <c r="Z34" s="565">
        <v>73</v>
      </c>
      <c r="AA34" s="562">
        <v>106</v>
      </c>
      <c r="AB34" s="563">
        <v>179</v>
      </c>
    </row>
    <row r="35" spans="1:28" s="30" customFormat="1" x14ac:dyDescent="0.3">
      <c r="A35" s="602" t="s">
        <v>186</v>
      </c>
      <c r="B35" s="566">
        <v>50</v>
      </c>
      <c r="C35" s="567">
        <v>119</v>
      </c>
      <c r="D35" s="568">
        <v>169</v>
      </c>
      <c r="E35" s="569">
        <v>52</v>
      </c>
      <c r="F35" s="567">
        <v>137</v>
      </c>
      <c r="G35" s="568">
        <v>189</v>
      </c>
      <c r="H35" s="569">
        <v>54</v>
      </c>
      <c r="I35" s="567">
        <v>159</v>
      </c>
      <c r="J35" s="568">
        <v>213</v>
      </c>
      <c r="K35" s="569">
        <v>82</v>
      </c>
      <c r="L35" s="567">
        <v>138</v>
      </c>
      <c r="M35" s="568">
        <v>220</v>
      </c>
      <c r="N35" s="569">
        <v>99</v>
      </c>
      <c r="O35" s="567">
        <v>107</v>
      </c>
      <c r="P35" s="568">
        <v>206</v>
      </c>
      <c r="Q35" s="569">
        <v>90</v>
      </c>
      <c r="R35" s="567">
        <v>111</v>
      </c>
      <c r="S35" s="568">
        <v>201</v>
      </c>
      <c r="T35" s="569">
        <v>74</v>
      </c>
      <c r="U35" s="567">
        <v>86</v>
      </c>
      <c r="V35" s="568">
        <v>160</v>
      </c>
      <c r="W35" s="569">
        <v>90</v>
      </c>
      <c r="X35" s="567">
        <v>88</v>
      </c>
      <c r="Y35" s="568">
        <v>178</v>
      </c>
      <c r="Z35" s="570">
        <v>125</v>
      </c>
      <c r="AA35" s="567">
        <v>97</v>
      </c>
      <c r="AB35" s="568">
        <v>222</v>
      </c>
    </row>
    <row r="36" spans="1:28" s="30" customFormat="1" ht="22.8" x14ac:dyDescent="0.3">
      <c r="A36" s="602" t="s">
        <v>187</v>
      </c>
      <c r="B36" s="566">
        <v>98</v>
      </c>
      <c r="C36" s="567">
        <v>133</v>
      </c>
      <c r="D36" s="568">
        <v>231</v>
      </c>
      <c r="E36" s="569">
        <v>147</v>
      </c>
      <c r="F36" s="567">
        <v>151</v>
      </c>
      <c r="G36" s="568">
        <v>298</v>
      </c>
      <c r="H36" s="569">
        <v>145</v>
      </c>
      <c r="I36" s="567">
        <v>173</v>
      </c>
      <c r="J36" s="568">
        <v>318</v>
      </c>
      <c r="K36" s="569">
        <v>167</v>
      </c>
      <c r="L36" s="567">
        <v>150</v>
      </c>
      <c r="M36" s="568">
        <v>317</v>
      </c>
      <c r="N36" s="569">
        <v>177</v>
      </c>
      <c r="O36" s="567">
        <v>147</v>
      </c>
      <c r="P36" s="568">
        <v>324</v>
      </c>
      <c r="Q36" s="569">
        <v>135</v>
      </c>
      <c r="R36" s="567">
        <v>145</v>
      </c>
      <c r="S36" s="568">
        <v>280</v>
      </c>
      <c r="T36" s="569">
        <v>178</v>
      </c>
      <c r="U36" s="567">
        <v>85</v>
      </c>
      <c r="V36" s="568">
        <v>263</v>
      </c>
      <c r="W36" s="569">
        <v>154</v>
      </c>
      <c r="X36" s="567">
        <v>127</v>
      </c>
      <c r="Y36" s="568">
        <v>281</v>
      </c>
      <c r="Z36" s="570">
        <v>193</v>
      </c>
      <c r="AA36" s="567">
        <v>171</v>
      </c>
      <c r="AB36" s="568">
        <v>364</v>
      </c>
    </row>
    <row r="37" spans="1:28" s="30" customFormat="1" x14ac:dyDescent="0.3">
      <c r="A37" s="602" t="s">
        <v>188</v>
      </c>
      <c r="B37" s="566">
        <v>49</v>
      </c>
      <c r="C37" s="567">
        <v>426</v>
      </c>
      <c r="D37" s="568">
        <v>475</v>
      </c>
      <c r="E37" s="569">
        <v>106</v>
      </c>
      <c r="F37" s="567">
        <v>385</v>
      </c>
      <c r="G37" s="568">
        <v>491</v>
      </c>
      <c r="H37" s="569">
        <v>72</v>
      </c>
      <c r="I37" s="567">
        <v>451</v>
      </c>
      <c r="J37" s="568">
        <v>523</v>
      </c>
      <c r="K37" s="569">
        <v>152</v>
      </c>
      <c r="L37" s="567">
        <v>458</v>
      </c>
      <c r="M37" s="568">
        <v>610</v>
      </c>
      <c r="N37" s="569">
        <v>125</v>
      </c>
      <c r="O37" s="567">
        <v>389</v>
      </c>
      <c r="P37" s="568">
        <v>514</v>
      </c>
      <c r="Q37" s="569">
        <v>105</v>
      </c>
      <c r="R37" s="567">
        <v>346</v>
      </c>
      <c r="S37" s="568">
        <v>451</v>
      </c>
      <c r="T37" s="569">
        <v>118</v>
      </c>
      <c r="U37" s="567">
        <v>244</v>
      </c>
      <c r="V37" s="568">
        <v>362</v>
      </c>
      <c r="W37" s="569">
        <v>116</v>
      </c>
      <c r="X37" s="567">
        <v>251</v>
      </c>
      <c r="Y37" s="568">
        <v>367</v>
      </c>
      <c r="Z37" s="570">
        <v>146</v>
      </c>
      <c r="AA37" s="567">
        <v>262</v>
      </c>
      <c r="AB37" s="568">
        <v>408</v>
      </c>
    </row>
    <row r="38" spans="1:28" s="30" customFormat="1" x14ac:dyDescent="0.3">
      <c r="A38" s="602" t="s">
        <v>189</v>
      </c>
      <c r="B38" s="566">
        <v>37</v>
      </c>
      <c r="C38" s="567">
        <v>98</v>
      </c>
      <c r="D38" s="568">
        <v>135</v>
      </c>
      <c r="E38" s="569">
        <v>45</v>
      </c>
      <c r="F38" s="567">
        <v>142</v>
      </c>
      <c r="G38" s="568">
        <v>187</v>
      </c>
      <c r="H38" s="569">
        <v>83</v>
      </c>
      <c r="I38" s="567">
        <v>195</v>
      </c>
      <c r="J38" s="568">
        <v>278</v>
      </c>
      <c r="K38" s="569">
        <v>89</v>
      </c>
      <c r="L38" s="567">
        <v>201</v>
      </c>
      <c r="M38" s="568">
        <v>290</v>
      </c>
      <c r="N38" s="569">
        <v>63</v>
      </c>
      <c r="O38" s="567">
        <v>145</v>
      </c>
      <c r="P38" s="568">
        <v>208</v>
      </c>
      <c r="Q38" s="569">
        <v>132</v>
      </c>
      <c r="R38" s="567">
        <v>139</v>
      </c>
      <c r="S38" s="568">
        <v>271</v>
      </c>
      <c r="T38" s="569">
        <v>100</v>
      </c>
      <c r="U38" s="567">
        <v>81</v>
      </c>
      <c r="V38" s="568">
        <v>181</v>
      </c>
      <c r="W38" s="569">
        <v>84</v>
      </c>
      <c r="X38" s="567">
        <v>68</v>
      </c>
      <c r="Y38" s="568">
        <v>152</v>
      </c>
      <c r="Z38" s="570">
        <v>92</v>
      </c>
      <c r="AA38" s="567">
        <v>137</v>
      </c>
      <c r="AB38" s="568">
        <v>229</v>
      </c>
    </row>
    <row r="39" spans="1:28" s="30" customFormat="1" x14ac:dyDescent="0.3">
      <c r="A39" s="602" t="s">
        <v>190</v>
      </c>
      <c r="B39" s="566">
        <v>75</v>
      </c>
      <c r="C39" s="567">
        <v>143</v>
      </c>
      <c r="D39" s="568">
        <v>218</v>
      </c>
      <c r="E39" s="569">
        <v>79</v>
      </c>
      <c r="F39" s="567">
        <v>136</v>
      </c>
      <c r="G39" s="568">
        <v>215</v>
      </c>
      <c r="H39" s="569">
        <v>92</v>
      </c>
      <c r="I39" s="567">
        <v>229</v>
      </c>
      <c r="J39" s="568">
        <v>321</v>
      </c>
      <c r="K39" s="569">
        <v>111</v>
      </c>
      <c r="L39" s="567">
        <v>361</v>
      </c>
      <c r="M39" s="568">
        <v>472</v>
      </c>
      <c r="N39" s="569">
        <v>130</v>
      </c>
      <c r="O39" s="567">
        <v>170</v>
      </c>
      <c r="P39" s="568">
        <v>300</v>
      </c>
      <c r="Q39" s="569">
        <v>111</v>
      </c>
      <c r="R39" s="567">
        <v>185</v>
      </c>
      <c r="S39" s="568">
        <v>296</v>
      </c>
      <c r="T39" s="569">
        <v>103</v>
      </c>
      <c r="U39" s="567">
        <v>114</v>
      </c>
      <c r="V39" s="568">
        <v>217</v>
      </c>
      <c r="W39" s="569">
        <v>102</v>
      </c>
      <c r="X39" s="567">
        <v>172</v>
      </c>
      <c r="Y39" s="568">
        <v>274</v>
      </c>
      <c r="Z39" s="570">
        <v>121</v>
      </c>
      <c r="AA39" s="567">
        <v>168</v>
      </c>
      <c r="AB39" s="568">
        <v>289</v>
      </c>
    </row>
    <row r="40" spans="1:28" s="30" customFormat="1" x14ac:dyDescent="0.3">
      <c r="A40" s="602" t="s">
        <v>191</v>
      </c>
      <c r="B40" s="566">
        <v>108</v>
      </c>
      <c r="C40" s="567">
        <v>89</v>
      </c>
      <c r="D40" s="568">
        <v>197</v>
      </c>
      <c r="E40" s="569">
        <v>131</v>
      </c>
      <c r="F40" s="567">
        <v>71</v>
      </c>
      <c r="G40" s="568">
        <v>202</v>
      </c>
      <c r="H40" s="569">
        <v>143</v>
      </c>
      <c r="I40" s="567">
        <v>113</v>
      </c>
      <c r="J40" s="568">
        <v>256</v>
      </c>
      <c r="K40" s="569">
        <v>145</v>
      </c>
      <c r="L40" s="567">
        <v>108</v>
      </c>
      <c r="M40" s="568">
        <v>253</v>
      </c>
      <c r="N40" s="569">
        <v>142</v>
      </c>
      <c r="O40" s="567">
        <v>94</v>
      </c>
      <c r="P40" s="568">
        <v>236</v>
      </c>
      <c r="Q40" s="569">
        <v>111</v>
      </c>
      <c r="R40" s="567">
        <v>122</v>
      </c>
      <c r="S40" s="568">
        <v>233</v>
      </c>
      <c r="T40" s="569">
        <v>131</v>
      </c>
      <c r="U40" s="567">
        <v>67</v>
      </c>
      <c r="V40" s="568">
        <v>198</v>
      </c>
      <c r="W40" s="569">
        <v>124</v>
      </c>
      <c r="X40" s="567">
        <v>133</v>
      </c>
      <c r="Y40" s="568">
        <v>257</v>
      </c>
      <c r="Z40" s="570">
        <v>141</v>
      </c>
      <c r="AA40" s="567">
        <v>85</v>
      </c>
      <c r="AB40" s="568">
        <v>226</v>
      </c>
    </row>
    <row r="41" spans="1:28" s="30" customFormat="1" x14ac:dyDescent="0.3">
      <c r="A41" s="602" t="s">
        <v>192</v>
      </c>
      <c r="B41" s="566">
        <v>41</v>
      </c>
      <c r="C41" s="567">
        <v>126</v>
      </c>
      <c r="D41" s="568">
        <v>167</v>
      </c>
      <c r="E41" s="569">
        <v>44</v>
      </c>
      <c r="F41" s="567">
        <v>111</v>
      </c>
      <c r="G41" s="568">
        <v>155</v>
      </c>
      <c r="H41" s="569">
        <v>64</v>
      </c>
      <c r="I41" s="567">
        <v>140</v>
      </c>
      <c r="J41" s="568">
        <v>204</v>
      </c>
      <c r="K41" s="569">
        <v>93</v>
      </c>
      <c r="L41" s="567">
        <v>122</v>
      </c>
      <c r="M41" s="568">
        <v>215</v>
      </c>
      <c r="N41" s="569">
        <v>104</v>
      </c>
      <c r="O41" s="567">
        <v>101</v>
      </c>
      <c r="P41" s="568">
        <v>205</v>
      </c>
      <c r="Q41" s="569">
        <v>83</v>
      </c>
      <c r="R41" s="567">
        <v>93</v>
      </c>
      <c r="S41" s="568">
        <v>176</v>
      </c>
      <c r="T41" s="569">
        <v>89</v>
      </c>
      <c r="U41" s="567">
        <v>56</v>
      </c>
      <c r="V41" s="568">
        <v>145</v>
      </c>
      <c r="W41" s="569">
        <v>91</v>
      </c>
      <c r="X41" s="567">
        <v>63</v>
      </c>
      <c r="Y41" s="568">
        <v>154</v>
      </c>
      <c r="Z41" s="570">
        <v>99</v>
      </c>
      <c r="AA41" s="567">
        <v>67</v>
      </c>
      <c r="AB41" s="568">
        <v>166</v>
      </c>
    </row>
    <row r="42" spans="1:28" s="30" customFormat="1" x14ac:dyDescent="0.3">
      <c r="A42" s="602" t="s">
        <v>193</v>
      </c>
      <c r="B42" s="566">
        <v>51</v>
      </c>
      <c r="C42" s="567">
        <v>192</v>
      </c>
      <c r="D42" s="568">
        <v>243</v>
      </c>
      <c r="E42" s="569">
        <v>41</v>
      </c>
      <c r="F42" s="567">
        <v>170</v>
      </c>
      <c r="G42" s="568">
        <v>211</v>
      </c>
      <c r="H42" s="569">
        <v>88</v>
      </c>
      <c r="I42" s="567">
        <v>219</v>
      </c>
      <c r="J42" s="568">
        <v>307</v>
      </c>
      <c r="K42" s="569">
        <v>82</v>
      </c>
      <c r="L42" s="567">
        <v>216</v>
      </c>
      <c r="M42" s="568">
        <v>298</v>
      </c>
      <c r="N42" s="569">
        <v>67</v>
      </c>
      <c r="O42" s="567">
        <v>150</v>
      </c>
      <c r="P42" s="568">
        <v>217</v>
      </c>
      <c r="Q42" s="569">
        <v>114</v>
      </c>
      <c r="R42" s="567">
        <v>150</v>
      </c>
      <c r="S42" s="568">
        <v>264</v>
      </c>
      <c r="T42" s="569">
        <v>84</v>
      </c>
      <c r="U42" s="567">
        <v>112</v>
      </c>
      <c r="V42" s="568">
        <v>196</v>
      </c>
      <c r="W42" s="569">
        <v>54</v>
      </c>
      <c r="X42" s="567">
        <v>74</v>
      </c>
      <c r="Y42" s="568">
        <v>128</v>
      </c>
      <c r="Z42" s="570">
        <v>96</v>
      </c>
      <c r="AA42" s="567">
        <v>101</v>
      </c>
      <c r="AB42" s="568">
        <v>197</v>
      </c>
    </row>
    <row r="43" spans="1:28" s="30" customFormat="1" x14ac:dyDescent="0.3">
      <c r="A43" s="602" t="s">
        <v>194</v>
      </c>
      <c r="B43" s="566">
        <v>109</v>
      </c>
      <c r="C43" s="567">
        <v>103</v>
      </c>
      <c r="D43" s="568">
        <v>212</v>
      </c>
      <c r="E43" s="569">
        <v>130</v>
      </c>
      <c r="F43" s="567">
        <v>87</v>
      </c>
      <c r="G43" s="568">
        <v>217</v>
      </c>
      <c r="H43" s="569">
        <v>207</v>
      </c>
      <c r="I43" s="567">
        <v>137</v>
      </c>
      <c r="J43" s="568">
        <v>344</v>
      </c>
      <c r="K43" s="569">
        <v>172</v>
      </c>
      <c r="L43" s="567">
        <v>156</v>
      </c>
      <c r="M43" s="568">
        <v>328</v>
      </c>
      <c r="N43" s="569">
        <v>176</v>
      </c>
      <c r="O43" s="567">
        <v>139</v>
      </c>
      <c r="P43" s="568">
        <v>315</v>
      </c>
      <c r="Q43" s="569">
        <v>165</v>
      </c>
      <c r="R43" s="567">
        <v>193</v>
      </c>
      <c r="S43" s="568">
        <v>358</v>
      </c>
      <c r="T43" s="569">
        <v>164</v>
      </c>
      <c r="U43" s="567">
        <v>83</v>
      </c>
      <c r="V43" s="568">
        <v>247</v>
      </c>
      <c r="W43" s="569">
        <v>129</v>
      </c>
      <c r="X43" s="567">
        <v>149</v>
      </c>
      <c r="Y43" s="568">
        <v>278</v>
      </c>
      <c r="Z43" s="570">
        <v>171</v>
      </c>
      <c r="AA43" s="567">
        <v>110</v>
      </c>
      <c r="AB43" s="568">
        <v>281</v>
      </c>
    </row>
    <row r="44" spans="1:28" s="30" customFormat="1" x14ac:dyDescent="0.3">
      <c r="A44" s="602" t="s">
        <v>195</v>
      </c>
      <c r="B44" s="566">
        <v>123</v>
      </c>
      <c r="C44" s="567">
        <v>126</v>
      </c>
      <c r="D44" s="568">
        <v>249</v>
      </c>
      <c r="E44" s="569">
        <v>135</v>
      </c>
      <c r="F44" s="567">
        <v>115</v>
      </c>
      <c r="G44" s="568">
        <v>250</v>
      </c>
      <c r="H44" s="569">
        <v>149</v>
      </c>
      <c r="I44" s="567">
        <v>167</v>
      </c>
      <c r="J44" s="568">
        <v>316</v>
      </c>
      <c r="K44" s="569">
        <v>140</v>
      </c>
      <c r="L44" s="567">
        <v>143</v>
      </c>
      <c r="M44" s="568">
        <v>283</v>
      </c>
      <c r="N44" s="569">
        <v>146</v>
      </c>
      <c r="O44" s="567">
        <v>126</v>
      </c>
      <c r="P44" s="568">
        <v>272</v>
      </c>
      <c r="Q44" s="569">
        <v>170</v>
      </c>
      <c r="R44" s="567">
        <v>119</v>
      </c>
      <c r="S44" s="568">
        <v>289</v>
      </c>
      <c r="T44" s="569">
        <v>193</v>
      </c>
      <c r="U44" s="567">
        <v>65</v>
      </c>
      <c r="V44" s="568">
        <v>258</v>
      </c>
      <c r="W44" s="569">
        <v>211</v>
      </c>
      <c r="X44" s="567">
        <v>59</v>
      </c>
      <c r="Y44" s="568">
        <v>270</v>
      </c>
      <c r="Z44" s="570">
        <v>201</v>
      </c>
      <c r="AA44" s="567">
        <v>93</v>
      </c>
      <c r="AB44" s="568">
        <v>294</v>
      </c>
    </row>
    <row r="45" spans="1:28" s="30" customFormat="1" ht="15" thickBot="1" x14ac:dyDescent="0.35">
      <c r="A45" s="603" t="s">
        <v>196</v>
      </c>
      <c r="B45" s="571">
        <v>16</v>
      </c>
      <c r="C45" s="572">
        <v>14</v>
      </c>
      <c r="D45" s="573">
        <v>30</v>
      </c>
      <c r="E45" s="574">
        <v>12</v>
      </c>
      <c r="F45" s="572">
        <v>12</v>
      </c>
      <c r="G45" s="573">
        <v>24</v>
      </c>
      <c r="H45" s="574">
        <v>9</v>
      </c>
      <c r="I45" s="572">
        <v>12</v>
      </c>
      <c r="J45" s="573">
        <v>21</v>
      </c>
      <c r="K45" s="574">
        <v>15</v>
      </c>
      <c r="L45" s="572">
        <v>13</v>
      </c>
      <c r="M45" s="573">
        <v>28</v>
      </c>
      <c r="N45" s="574">
        <v>17</v>
      </c>
      <c r="O45" s="572">
        <v>10</v>
      </c>
      <c r="P45" s="573">
        <v>27</v>
      </c>
      <c r="Q45" s="574">
        <v>8</v>
      </c>
      <c r="R45" s="572">
        <v>7</v>
      </c>
      <c r="S45" s="573">
        <v>15</v>
      </c>
      <c r="T45" s="574">
        <v>15</v>
      </c>
      <c r="U45" s="572">
        <v>2</v>
      </c>
      <c r="V45" s="573">
        <v>17</v>
      </c>
      <c r="W45" s="574">
        <v>3</v>
      </c>
      <c r="X45" s="572">
        <v>18</v>
      </c>
      <c r="Y45" s="573">
        <v>21</v>
      </c>
      <c r="Z45" s="575">
        <v>12</v>
      </c>
      <c r="AA45" s="572">
        <v>16</v>
      </c>
      <c r="AB45" s="573">
        <v>28</v>
      </c>
    </row>
    <row r="46" spans="1:28" s="30" customFormat="1" ht="15" thickBot="1" x14ac:dyDescent="0.35">
      <c r="A46" s="604" t="s">
        <v>197</v>
      </c>
      <c r="B46" s="576">
        <v>802</v>
      </c>
      <c r="C46" s="577">
        <v>1750</v>
      </c>
      <c r="D46" s="578">
        <v>2552</v>
      </c>
      <c r="E46" s="579">
        <v>958</v>
      </c>
      <c r="F46" s="577">
        <v>1671</v>
      </c>
      <c r="G46" s="578">
        <v>2629</v>
      </c>
      <c r="H46" s="579">
        <v>1192</v>
      </c>
      <c r="I46" s="577">
        <v>2193</v>
      </c>
      <c r="J46" s="578">
        <v>3385</v>
      </c>
      <c r="K46" s="579">
        <v>1343</v>
      </c>
      <c r="L46" s="577">
        <v>2237</v>
      </c>
      <c r="M46" s="578">
        <v>3580</v>
      </c>
      <c r="N46" s="579">
        <v>1294</v>
      </c>
      <c r="O46" s="577">
        <v>1742</v>
      </c>
      <c r="P46" s="578">
        <v>3036</v>
      </c>
      <c r="Q46" s="579">
        <v>1324</v>
      </c>
      <c r="R46" s="577">
        <v>1762</v>
      </c>
      <c r="S46" s="578">
        <v>3086</v>
      </c>
      <c r="T46" s="579">
        <v>1326</v>
      </c>
      <c r="U46" s="577">
        <v>1087</v>
      </c>
      <c r="V46" s="578">
        <v>2413</v>
      </c>
      <c r="W46" s="579">
        <v>1228</v>
      </c>
      <c r="X46" s="577">
        <v>1290</v>
      </c>
      <c r="Y46" s="578">
        <v>2518</v>
      </c>
      <c r="Z46" s="580">
        <v>1470</v>
      </c>
      <c r="AA46" s="577">
        <v>1413</v>
      </c>
      <c r="AB46" s="578">
        <v>2883</v>
      </c>
    </row>
    <row r="47" spans="1:28" s="30" customFormat="1" x14ac:dyDescent="0.3"/>
    <row r="48" spans="1:28" s="30" customFormat="1" x14ac:dyDescent="0.3"/>
    <row r="49" spans="1:28" s="30" customFormat="1" x14ac:dyDescent="0.3"/>
    <row r="50" spans="1:28" x14ac:dyDescent="0.3">
      <c r="A50" t="s">
        <v>322</v>
      </c>
    </row>
    <row r="51" spans="1:28" x14ac:dyDescent="0.3">
      <c r="A51" t="s">
        <v>323</v>
      </c>
    </row>
    <row r="52" spans="1:28" x14ac:dyDescent="0.3">
      <c r="A52" s="555" t="s">
        <v>324</v>
      </c>
    </row>
    <row r="53" spans="1:28" x14ac:dyDescent="0.3">
      <c r="A53" t="s">
        <v>325</v>
      </c>
    </row>
    <row r="55" spans="1:28" x14ac:dyDescent="0.3">
      <c r="A55" t="s">
        <v>53</v>
      </c>
    </row>
    <row r="59" spans="1:28" s="30" customFormat="1" x14ac:dyDescent="0.3">
      <c r="A59" s="113" t="s">
        <v>328</v>
      </c>
    </row>
    <row r="60" spans="1:28" s="30" customFormat="1" ht="15" thickBot="1" x14ac:dyDescent="0.35"/>
    <row r="61" spans="1:28" s="30" customFormat="1" ht="16.2" customHeight="1" x14ac:dyDescent="0.3">
      <c r="A61" s="1688" t="s">
        <v>321</v>
      </c>
      <c r="B61" s="1694" t="s">
        <v>122</v>
      </c>
      <c r="C61" s="1695"/>
      <c r="D61" s="1696"/>
      <c r="E61" s="1694" t="s">
        <v>123</v>
      </c>
      <c r="F61" s="1695"/>
      <c r="G61" s="1696"/>
      <c r="H61" s="1694" t="s">
        <v>124</v>
      </c>
      <c r="I61" s="1695"/>
      <c r="J61" s="1696"/>
      <c r="K61" s="1694" t="s">
        <v>125</v>
      </c>
      <c r="L61" s="1695"/>
      <c r="M61" s="1696"/>
      <c r="N61" s="1694" t="s">
        <v>126</v>
      </c>
      <c r="O61" s="1695"/>
      <c r="P61" s="1696"/>
      <c r="Q61" s="1694" t="s">
        <v>127</v>
      </c>
      <c r="R61" s="1695"/>
      <c r="S61" s="1696"/>
      <c r="T61" s="1694" t="s">
        <v>128</v>
      </c>
      <c r="U61" s="1695"/>
      <c r="V61" s="1696"/>
      <c r="W61" s="1694" t="s">
        <v>129</v>
      </c>
      <c r="X61" s="1695"/>
      <c r="Y61" s="1696"/>
      <c r="Z61" s="1699" t="s">
        <v>130</v>
      </c>
      <c r="AA61" s="1695"/>
      <c r="AB61" s="1696"/>
    </row>
    <row r="62" spans="1:28" s="30" customFormat="1" ht="25.2" thickBot="1" x14ac:dyDescent="0.35">
      <c r="A62" s="1689"/>
      <c r="B62" s="581" t="s">
        <v>305</v>
      </c>
      <c r="C62" s="582" t="s">
        <v>304</v>
      </c>
      <c r="D62" s="583" t="s">
        <v>5</v>
      </c>
      <c r="E62" s="581" t="s">
        <v>305</v>
      </c>
      <c r="F62" s="582" t="s">
        <v>304</v>
      </c>
      <c r="G62" s="583" t="s">
        <v>5</v>
      </c>
      <c r="H62" s="581" t="s">
        <v>305</v>
      </c>
      <c r="I62" s="582" t="s">
        <v>304</v>
      </c>
      <c r="J62" s="583" t="s">
        <v>5</v>
      </c>
      <c r="K62" s="581" t="s">
        <v>305</v>
      </c>
      <c r="L62" s="582" t="s">
        <v>304</v>
      </c>
      <c r="M62" s="583" t="s">
        <v>5</v>
      </c>
      <c r="N62" s="581" t="s">
        <v>305</v>
      </c>
      <c r="O62" s="582" t="s">
        <v>304</v>
      </c>
      <c r="P62" s="583" t="s">
        <v>5</v>
      </c>
      <c r="Q62" s="581" t="s">
        <v>305</v>
      </c>
      <c r="R62" s="582" t="s">
        <v>304</v>
      </c>
      <c r="S62" s="583" t="s">
        <v>5</v>
      </c>
      <c r="T62" s="581" t="s">
        <v>305</v>
      </c>
      <c r="U62" s="582" t="s">
        <v>304</v>
      </c>
      <c r="V62" s="583" t="s">
        <v>5</v>
      </c>
      <c r="W62" s="581" t="s">
        <v>305</v>
      </c>
      <c r="X62" s="582" t="s">
        <v>304</v>
      </c>
      <c r="Y62" s="583" t="s">
        <v>5</v>
      </c>
      <c r="Z62" s="584" t="s">
        <v>305</v>
      </c>
      <c r="AA62" s="582" t="s">
        <v>304</v>
      </c>
      <c r="AB62" s="583" t="s">
        <v>5</v>
      </c>
    </row>
    <row r="63" spans="1:28" s="30" customFormat="1" x14ac:dyDescent="0.3">
      <c r="A63" s="605" t="s">
        <v>185</v>
      </c>
      <c r="B63" s="585">
        <v>95</v>
      </c>
      <c r="C63" s="586">
        <v>361</v>
      </c>
      <c r="D63" s="587">
        <v>456</v>
      </c>
      <c r="E63" s="585">
        <v>86</v>
      </c>
      <c r="F63" s="586">
        <v>331</v>
      </c>
      <c r="G63" s="587">
        <v>417</v>
      </c>
      <c r="H63" s="585">
        <v>129</v>
      </c>
      <c r="I63" s="586">
        <v>391</v>
      </c>
      <c r="J63" s="587">
        <v>520</v>
      </c>
      <c r="K63" s="585">
        <v>127</v>
      </c>
      <c r="L63" s="586">
        <v>368</v>
      </c>
      <c r="M63" s="587">
        <v>495</v>
      </c>
      <c r="N63" s="585">
        <v>106</v>
      </c>
      <c r="O63" s="586">
        <v>332</v>
      </c>
      <c r="P63" s="587">
        <v>438</v>
      </c>
      <c r="Q63" s="585">
        <v>175</v>
      </c>
      <c r="R63" s="586">
        <v>314</v>
      </c>
      <c r="S63" s="587">
        <v>489</v>
      </c>
      <c r="T63" s="585">
        <v>133</v>
      </c>
      <c r="U63" s="586">
        <v>198</v>
      </c>
      <c r="V63" s="587">
        <v>331</v>
      </c>
      <c r="W63" s="585">
        <v>121</v>
      </c>
      <c r="X63" s="586">
        <v>231</v>
      </c>
      <c r="Y63" s="587">
        <v>352</v>
      </c>
      <c r="Z63" s="588">
        <v>187</v>
      </c>
      <c r="AA63" s="586">
        <v>294</v>
      </c>
      <c r="AB63" s="587">
        <v>481</v>
      </c>
    </row>
    <row r="64" spans="1:28" s="30" customFormat="1" x14ac:dyDescent="0.3">
      <c r="A64" s="606" t="s">
        <v>186</v>
      </c>
      <c r="B64" s="589">
        <v>94</v>
      </c>
      <c r="C64" s="590">
        <v>300</v>
      </c>
      <c r="D64" s="591">
        <v>394</v>
      </c>
      <c r="E64" s="589">
        <v>88</v>
      </c>
      <c r="F64" s="590">
        <v>282</v>
      </c>
      <c r="G64" s="591">
        <v>370</v>
      </c>
      <c r="H64" s="589">
        <v>88</v>
      </c>
      <c r="I64" s="590">
        <v>286</v>
      </c>
      <c r="J64" s="591">
        <v>374</v>
      </c>
      <c r="K64" s="589">
        <v>132</v>
      </c>
      <c r="L64" s="590">
        <v>263</v>
      </c>
      <c r="M64" s="591">
        <v>395</v>
      </c>
      <c r="N64" s="589">
        <v>143</v>
      </c>
      <c r="O64" s="590">
        <v>225</v>
      </c>
      <c r="P64" s="591">
        <v>368</v>
      </c>
      <c r="Q64" s="589">
        <v>139</v>
      </c>
      <c r="R64" s="590">
        <v>221</v>
      </c>
      <c r="S64" s="591">
        <v>360</v>
      </c>
      <c r="T64" s="589">
        <v>133</v>
      </c>
      <c r="U64" s="590">
        <v>152</v>
      </c>
      <c r="V64" s="591">
        <v>285</v>
      </c>
      <c r="W64" s="589">
        <v>162</v>
      </c>
      <c r="X64" s="590">
        <v>183</v>
      </c>
      <c r="Y64" s="591">
        <v>345</v>
      </c>
      <c r="Z64" s="592">
        <v>227</v>
      </c>
      <c r="AA64" s="590">
        <v>239</v>
      </c>
      <c r="AB64" s="591">
        <v>466</v>
      </c>
    </row>
    <row r="65" spans="1:28" s="30" customFormat="1" ht="22.8" x14ac:dyDescent="0.3">
      <c r="A65" s="606" t="s">
        <v>187</v>
      </c>
      <c r="B65" s="589">
        <v>188</v>
      </c>
      <c r="C65" s="590">
        <v>298</v>
      </c>
      <c r="D65" s="591">
        <v>486</v>
      </c>
      <c r="E65" s="589">
        <v>306</v>
      </c>
      <c r="F65" s="590">
        <v>349</v>
      </c>
      <c r="G65" s="591">
        <v>655</v>
      </c>
      <c r="H65" s="589">
        <v>292</v>
      </c>
      <c r="I65" s="590">
        <v>324</v>
      </c>
      <c r="J65" s="591">
        <v>616</v>
      </c>
      <c r="K65" s="589">
        <v>271</v>
      </c>
      <c r="L65" s="590">
        <v>275</v>
      </c>
      <c r="M65" s="591">
        <v>546</v>
      </c>
      <c r="N65" s="589">
        <v>293</v>
      </c>
      <c r="O65" s="590">
        <v>261</v>
      </c>
      <c r="P65" s="591">
        <v>554</v>
      </c>
      <c r="Q65" s="589">
        <v>216</v>
      </c>
      <c r="R65" s="590">
        <v>251</v>
      </c>
      <c r="S65" s="591">
        <v>467</v>
      </c>
      <c r="T65" s="589">
        <v>291</v>
      </c>
      <c r="U65" s="590">
        <v>170</v>
      </c>
      <c r="V65" s="591">
        <v>461</v>
      </c>
      <c r="W65" s="589">
        <v>281</v>
      </c>
      <c r="X65" s="590">
        <v>248</v>
      </c>
      <c r="Y65" s="591">
        <v>529</v>
      </c>
      <c r="Z65" s="592">
        <v>466</v>
      </c>
      <c r="AA65" s="590">
        <v>301</v>
      </c>
      <c r="AB65" s="591">
        <v>767</v>
      </c>
    </row>
    <row r="66" spans="1:28" s="30" customFormat="1" ht="16.95" customHeight="1" x14ac:dyDescent="0.3">
      <c r="A66" s="606" t="s">
        <v>188</v>
      </c>
      <c r="B66" s="589">
        <v>194</v>
      </c>
      <c r="C66" s="590">
        <v>889</v>
      </c>
      <c r="D66" s="591">
        <v>1083</v>
      </c>
      <c r="E66" s="589">
        <v>226</v>
      </c>
      <c r="F66" s="590">
        <v>804</v>
      </c>
      <c r="G66" s="591">
        <v>1030</v>
      </c>
      <c r="H66" s="589">
        <v>183</v>
      </c>
      <c r="I66" s="590">
        <v>921</v>
      </c>
      <c r="J66" s="591">
        <v>1104</v>
      </c>
      <c r="K66" s="589">
        <v>247</v>
      </c>
      <c r="L66" s="590">
        <v>945</v>
      </c>
      <c r="M66" s="591">
        <v>1192</v>
      </c>
      <c r="N66" s="589">
        <v>212</v>
      </c>
      <c r="O66" s="590">
        <v>725</v>
      </c>
      <c r="P66" s="591">
        <v>937</v>
      </c>
      <c r="Q66" s="589">
        <v>215</v>
      </c>
      <c r="R66" s="590">
        <v>676</v>
      </c>
      <c r="S66" s="591">
        <v>891</v>
      </c>
      <c r="T66" s="589">
        <v>207</v>
      </c>
      <c r="U66" s="590">
        <v>480</v>
      </c>
      <c r="V66" s="591">
        <v>687</v>
      </c>
      <c r="W66" s="589">
        <v>190</v>
      </c>
      <c r="X66" s="590">
        <v>592</v>
      </c>
      <c r="Y66" s="591">
        <v>782</v>
      </c>
      <c r="Z66" s="592">
        <v>269</v>
      </c>
      <c r="AA66" s="590">
        <v>591</v>
      </c>
      <c r="AB66" s="591">
        <v>860</v>
      </c>
    </row>
    <row r="67" spans="1:28" s="30" customFormat="1" x14ac:dyDescent="0.3">
      <c r="A67" s="606" t="s">
        <v>189</v>
      </c>
      <c r="B67" s="589">
        <v>59</v>
      </c>
      <c r="C67" s="590">
        <v>205</v>
      </c>
      <c r="D67" s="591">
        <v>264</v>
      </c>
      <c r="E67" s="589">
        <v>76</v>
      </c>
      <c r="F67" s="590">
        <v>286</v>
      </c>
      <c r="G67" s="591">
        <v>362</v>
      </c>
      <c r="H67" s="589">
        <v>101</v>
      </c>
      <c r="I67" s="590">
        <v>322</v>
      </c>
      <c r="J67" s="591">
        <v>423</v>
      </c>
      <c r="K67" s="589">
        <v>104</v>
      </c>
      <c r="L67" s="590">
        <v>367</v>
      </c>
      <c r="M67" s="591">
        <v>471</v>
      </c>
      <c r="N67" s="589">
        <v>135</v>
      </c>
      <c r="O67" s="590">
        <v>246</v>
      </c>
      <c r="P67" s="591">
        <v>381</v>
      </c>
      <c r="Q67" s="589">
        <v>219</v>
      </c>
      <c r="R67" s="590">
        <v>255</v>
      </c>
      <c r="S67" s="591">
        <v>474</v>
      </c>
      <c r="T67" s="589">
        <v>151</v>
      </c>
      <c r="U67" s="590">
        <v>184</v>
      </c>
      <c r="V67" s="591">
        <v>335</v>
      </c>
      <c r="W67" s="589">
        <v>133</v>
      </c>
      <c r="X67" s="590">
        <v>247</v>
      </c>
      <c r="Y67" s="591">
        <v>380</v>
      </c>
      <c r="Z67" s="592">
        <v>194</v>
      </c>
      <c r="AA67" s="590">
        <v>349</v>
      </c>
      <c r="AB67" s="591">
        <v>543</v>
      </c>
    </row>
    <row r="68" spans="1:28" s="30" customFormat="1" x14ac:dyDescent="0.3">
      <c r="A68" s="606" t="s">
        <v>190</v>
      </c>
      <c r="B68" s="589">
        <v>97</v>
      </c>
      <c r="C68" s="590">
        <v>353</v>
      </c>
      <c r="D68" s="591">
        <v>450</v>
      </c>
      <c r="E68" s="589">
        <v>126</v>
      </c>
      <c r="F68" s="590">
        <v>377</v>
      </c>
      <c r="G68" s="591">
        <v>503</v>
      </c>
      <c r="H68" s="589">
        <v>136</v>
      </c>
      <c r="I68" s="590">
        <v>538</v>
      </c>
      <c r="J68" s="591">
        <v>674</v>
      </c>
      <c r="K68" s="589">
        <v>175</v>
      </c>
      <c r="L68" s="590">
        <v>720</v>
      </c>
      <c r="M68" s="591">
        <v>895</v>
      </c>
      <c r="N68" s="589">
        <v>204</v>
      </c>
      <c r="O68" s="590">
        <v>471</v>
      </c>
      <c r="P68" s="591">
        <v>675</v>
      </c>
      <c r="Q68" s="589">
        <v>196</v>
      </c>
      <c r="R68" s="590">
        <v>552</v>
      </c>
      <c r="S68" s="591">
        <v>748</v>
      </c>
      <c r="T68" s="589">
        <v>165</v>
      </c>
      <c r="U68" s="590">
        <v>405</v>
      </c>
      <c r="V68" s="591">
        <v>570</v>
      </c>
      <c r="W68" s="589">
        <v>171</v>
      </c>
      <c r="X68" s="590">
        <v>791</v>
      </c>
      <c r="Y68" s="591">
        <v>962</v>
      </c>
      <c r="Z68" s="592">
        <v>236</v>
      </c>
      <c r="AA68" s="590">
        <v>611</v>
      </c>
      <c r="AB68" s="591">
        <v>847</v>
      </c>
    </row>
    <row r="69" spans="1:28" s="30" customFormat="1" x14ac:dyDescent="0.3">
      <c r="A69" s="606" t="s">
        <v>191</v>
      </c>
      <c r="B69" s="589">
        <v>139</v>
      </c>
      <c r="C69" s="590">
        <v>195</v>
      </c>
      <c r="D69" s="591">
        <v>334</v>
      </c>
      <c r="E69" s="589">
        <v>187</v>
      </c>
      <c r="F69" s="590">
        <v>155</v>
      </c>
      <c r="G69" s="591">
        <v>342</v>
      </c>
      <c r="H69" s="589">
        <v>170</v>
      </c>
      <c r="I69" s="590">
        <v>217</v>
      </c>
      <c r="J69" s="591">
        <v>387</v>
      </c>
      <c r="K69" s="589">
        <v>228</v>
      </c>
      <c r="L69" s="590">
        <v>193</v>
      </c>
      <c r="M69" s="591">
        <v>421</v>
      </c>
      <c r="N69" s="589">
        <v>171</v>
      </c>
      <c r="O69" s="590">
        <v>190</v>
      </c>
      <c r="P69" s="591">
        <v>361</v>
      </c>
      <c r="Q69" s="589">
        <v>176</v>
      </c>
      <c r="R69" s="590">
        <v>251</v>
      </c>
      <c r="S69" s="591">
        <v>427</v>
      </c>
      <c r="T69" s="589">
        <v>154</v>
      </c>
      <c r="U69" s="590">
        <v>132</v>
      </c>
      <c r="V69" s="591">
        <v>286</v>
      </c>
      <c r="W69" s="589">
        <v>161</v>
      </c>
      <c r="X69" s="590">
        <v>467</v>
      </c>
      <c r="Y69" s="591">
        <v>628</v>
      </c>
      <c r="Z69" s="592">
        <v>240</v>
      </c>
      <c r="AA69" s="590">
        <v>276</v>
      </c>
      <c r="AB69" s="591">
        <v>516</v>
      </c>
    </row>
    <row r="70" spans="1:28" s="30" customFormat="1" x14ac:dyDescent="0.3">
      <c r="A70" s="606" t="s">
        <v>192</v>
      </c>
      <c r="B70" s="589">
        <v>103</v>
      </c>
      <c r="C70" s="590">
        <v>263</v>
      </c>
      <c r="D70" s="591">
        <v>366</v>
      </c>
      <c r="E70" s="589">
        <v>98</v>
      </c>
      <c r="F70" s="590">
        <v>252</v>
      </c>
      <c r="G70" s="591">
        <v>350</v>
      </c>
      <c r="H70" s="589">
        <v>106</v>
      </c>
      <c r="I70" s="590">
        <v>254</v>
      </c>
      <c r="J70" s="591">
        <v>360</v>
      </c>
      <c r="K70" s="589">
        <v>150</v>
      </c>
      <c r="L70" s="590">
        <v>215</v>
      </c>
      <c r="M70" s="591">
        <v>365</v>
      </c>
      <c r="N70" s="589">
        <v>169</v>
      </c>
      <c r="O70" s="590">
        <v>199</v>
      </c>
      <c r="P70" s="591">
        <v>368</v>
      </c>
      <c r="Q70" s="589">
        <v>143</v>
      </c>
      <c r="R70" s="590">
        <v>186</v>
      </c>
      <c r="S70" s="591">
        <v>329</v>
      </c>
      <c r="T70" s="589">
        <v>162</v>
      </c>
      <c r="U70" s="590">
        <v>115</v>
      </c>
      <c r="V70" s="591">
        <v>277</v>
      </c>
      <c r="W70" s="589">
        <v>142</v>
      </c>
      <c r="X70" s="590">
        <v>141</v>
      </c>
      <c r="Y70" s="591">
        <v>283</v>
      </c>
      <c r="Z70" s="592">
        <v>183</v>
      </c>
      <c r="AA70" s="590">
        <v>163</v>
      </c>
      <c r="AB70" s="591">
        <v>346</v>
      </c>
    </row>
    <row r="71" spans="1:28" s="30" customFormat="1" x14ac:dyDescent="0.3">
      <c r="A71" s="606" t="s">
        <v>193</v>
      </c>
      <c r="B71" s="589">
        <v>98</v>
      </c>
      <c r="C71" s="590">
        <v>375</v>
      </c>
      <c r="D71" s="591">
        <v>473</v>
      </c>
      <c r="E71" s="589">
        <v>93</v>
      </c>
      <c r="F71" s="590">
        <v>334</v>
      </c>
      <c r="G71" s="591">
        <v>427</v>
      </c>
      <c r="H71" s="589">
        <v>113</v>
      </c>
      <c r="I71" s="590">
        <v>400</v>
      </c>
      <c r="J71" s="591">
        <v>513</v>
      </c>
      <c r="K71" s="589">
        <v>105</v>
      </c>
      <c r="L71" s="590">
        <v>413</v>
      </c>
      <c r="M71" s="591">
        <v>518</v>
      </c>
      <c r="N71" s="589">
        <v>142</v>
      </c>
      <c r="O71" s="590">
        <v>286</v>
      </c>
      <c r="P71" s="591">
        <v>428</v>
      </c>
      <c r="Q71" s="589">
        <v>178</v>
      </c>
      <c r="R71" s="590">
        <v>295</v>
      </c>
      <c r="S71" s="591">
        <v>473</v>
      </c>
      <c r="T71" s="589">
        <v>145</v>
      </c>
      <c r="U71" s="590">
        <v>188</v>
      </c>
      <c r="V71" s="591">
        <v>333</v>
      </c>
      <c r="W71" s="589">
        <v>94</v>
      </c>
      <c r="X71" s="590">
        <v>173</v>
      </c>
      <c r="Y71" s="591">
        <v>267</v>
      </c>
      <c r="Z71" s="592">
        <v>189</v>
      </c>
      <c r="AA71" s="590">
        <v>286</v>
      </c>
      <c r="AB71" s="591">
        <v>475</v>
      </c>
    </row>
    <row r="72" spans="1:28" s="30" customFormat="1" x14ac:dyDescent="0.3">
      <c r="A72" s="606" t="s">
        <v>194</v>
      </c>
      <c r="B72" s="589">
        <v>177</v>
      </c>
      <c r="C72" s="590">
        <v>216</v>
      </c>
      <c r="D72" s="591">
        <v>393</v>
      </c>
      <c r="E72" s="589">
        <v>223</v>
      </c>
      <c r="F72" s="590">
        <v>218</v>
      </c>
      <c r="G72" s="591">
        <v>441</v>
      </c>
      <c r="H72" s="589">
        <v>261</v>
      </c>
      <c r="I72" s="590">
        <v>261</v>
      </c>
      <c r="J72" s="591">
        <v>522</v>
      </c>
      <c r="K72" s="589">
        <v>223</v>
      </c>
      <c r="L72" s="590">
        <v>412</v>
      </c>
      <c r="M72" s="591">
        <v>635</v>
      </c>
      <c r="N72" s="589">
        <v>252</v>
      </c>
      <c r="O72" s="590">
        <v>325</v>
      </c>
      <c r="P72" s="591">
        <v>577</v>
      </c>
      <c r="Q72" s="589">
        <v>273</v>
      </c>
      <c r="R72" s="590">
        <v>338</v>
      </c>
      <c r="S72" s="591">
        <v>611</v>
      </c>
      <c r="T72" s="589">
        <v>252</v>
      </c>
      <c r="U72" s="590">
        <v>182</v>
      </c>
      <c r="V72" s="591">
        <v>434</v>
      </c>
      <c r="W72" s="589">
        <v>227</v>
      </c>
      <c r="X72" s="590">
        <v>456</v>
      </c>
      <c r="Y72" s="591">
        <v>683</v>
      </c>
      <c r="Z72" s="592">
        <v>327</v>
      </c>
      <c r="AA72" s="590">
        <v>318</v>
      </c>
      <c r="AB72" s="591">
        <v>645</v>
      </c>
    </row>
    <row r="73" spans="1:28" s="30" customFormat="1" x14ac:dyDescent="0.3">
      <c r="A73" s="606" t="s">
        <v>195</v>
      </c>
      <c r="B73" s="589">
        <v>182</v>
      </c>
      <c r="C73" s="590">
        <v>270</v>
      </c>
      <c r="D73" s="591">
        <v>452</v>
      </c>
      <c r="E73" s="589">
        <v>236</v>
      </c>
      <c r="F73" s="590">
        <v>263</v>
      </c>
      <c r="G73" s="591">
        <v>499</v>
      </c>
      <c r="H73" s="589">
        <v>263</v>
      </c>
      <c r="I73" s="590">
        <v>293</v>
      </c>
      <c r="J73" s="591">
        <v>556</v>
      </c>
      <c r="K73" s="589">
        <v>219</v>
      </c>
      <c r="L73" s="590">
        <v>296</v>
      </c>
      <c r="M73" s="591">
        <v>515</v>
      </c>
      <c r="N73" s="589">
        <v>251</v>
      </c>
      <c r="O73" s="590">
        <v>260</v>
      </c>
      <c r="P73" s="591">
        <v>511</v>
      </c>
      <c r="Q73" s="589">
        <v>308</v>
      </c>
      <c r="R73" s="590">
        <v>204</v>
      </c>
      <c r="S73" s="591">
        <v>512</v>
      </c>
      <c r="T73" s="589">
        <v>294</v>
      </c>
      <c r="U73" s="590">
        <v>128</v>
      </c>
      <c r="V73" s="591">
        <v>422</v>
      </c>
      <c r="W73" s="589">
        <v>350</v>
      </c>
      <c r="X73" s="590">
        <v>125</v>
      </c>
      <c r="Y73" s="591">
        <v>475</v>
      </c>
      <c r="Z73" s="592">
        <v>443</v>
      </c>
      <c r="AA73" s="590">
        <v>265</v>
      </c>
      <c r="AB73" s="591">
        <v>708</v>
      </c>
    </row>
    <row r="74" spans="1:28" s="30" customFormat="1" ht="16.95" customHeight="1" thickBot="1" x14ac:dyDescent="0.35">
      <c r="A74" s="607" t="s">
        <v>196</v>
      </c>
      <c r="B74" s="593">
        <v>22</v>
      </c>
      <c r="C74" s="594">
        <v>30</v>
      </c>
      <c r="D74" s="595">
        <v>52</v>
      </c>
      <c r="E74" s="593">
        <v>24</v>
      </c>
      <c r="F74" s="594">
        <v>31</v>
      </c>
      <c r="G74" s="595">
        <v>55</v>
      </c>
      <c r="H74" s="593">
        <v>14</v>
      </c>
      <c r="I74" s="594">
        <v>20</v>
      </c>
      <c r="J74" s="595">
        <v>34</v>
      </c>
      <c r="K74" s="593">
        <v>26</v>
      </c>
      <c r="L74" s="594">
        <v>23</v>
      </c>
      <c r="M74" s="595">
        <v>49</v>
      </c>
      <c r="N74" s="593">
        <v>28</v>
      </c>
      <c r="O74" s="594">
        <v>25</v>
      </c>
      <c r="P74" s="595">
        <v>53</v>
      </c>
      <c r="Q74" s="593">
        <v>13</v>
      </c>
      <c r="R74" s="594">
        <v>17</v>
      </c>
      <c r="S74" s="595">
        <v>30</v>
      </c>
      <c r="T74" s="593">
        <v>22</v>
      </c>
      <c r="U74" s="594">
        <v>8</v>
      </c>
      <c r="V74" s="595">
        <v>30</v>
      </c>
      <c r="W74" s="593">
        <v>6</v>
      </c>
      <c r="X74" s="594">
        <v>49</v>
      </c>
      <c r="Y74" s="595">
        <v>55</v>
      </c>
      <c r="Z74" s="596">
        <v>24</v>
      </c>
      <c r="AA74" s="594">
        <v>51</v>
      </c>
      <c r="AB74" s="595">
        <v>75</v>
      </c>
    </row>
    <row r="75" spans="1:28" s="30" customFormat="1" ht="16.95" customHeight="1" thickBot="1" x14ac:dyDescent="0.35">
      <c r="A75" s="608" t="s">
        <v>197</v>
      </c>
      <c r="B75" s="597">
        <v>1448</v>
      </c>
      <c r="C75" s="598">
        <v>3755</v>
      </c>
      <c r="D75" s="599">
        <v>5203</v>
      </c>
      <c r="E75" s="597">
        <v>1769</v>
      </c>
      <c r="F75" s="598">
        <v>3682</v>
      </c>
      <c r="G75" s="599">
        <v>5451</v>
      </c>
      <c r="H75" s="597">
        <v>1856</v>
      </c>
      <c r="I75" s="598">
        <v>4227</v>
      </c>
      <c r="J75" s="599">
        <v>6083</v>
      </c>
      <c r="K75" s="597">
        <v>2007</v>
      </c>
      <c r="L75" s="598">
        <v>4490</v>
      </c>
      <c r="M75" s="599">
        <v>6497</v>
      </c>
      <c r="N75" s="597">
        <v>2106</v>
      </c>
      <c r="O75" s="598">
        <v>3545</v>
      </c>
      <c r="P75" s="599">
        <v>5651</v>
      </c>
      <c r="Q75" s="597">
        <v>2251</v>
      </c>
      <c r="R75" s="598">
        <v>3560</v>
      </c>
      <c r="S75" s="599">
        <v>5811</v>
      </c>
      <c r="T75" s="597">
        <v>2109</v>
      </c>
      <c r="U75" s="598">
        <v>2342</v>
      </c>
      <c r="V75" s="599">
        <v>4451</v>
      </c>
      <c r="W75" s="597">
        <v>2038</v>
      </c>
      <c r="X75" s="598">
        <v>3703</v>
      </c>
      <c r="Y75" s="599">
        <v>5741</v>
      </c>
      <c r="Z75" s="600">
        <v>2985</v>
      </c>
      <c r="AA75" s="598">
        <v>3744</v>
      </c>
      <c r="AB75" s="599">
        <v>6729</v>
      </c>
    </row>
    <row r="76" spans="1:28" s="30" customFormat="1" x14ac:dyDescent="0.3"/>
    <row r="77" spans="1:28" s="30" customFormat="1" x14ac:dyDescent="0.3"/>
    <row r="78" spans="1:28" s="30" customFormat="1" x14ac:dyDescent="0.3"/>
    <row r="79" spans="1:28" x14ac:dyDescent="0.3">
      <c r="A79" t="s">
        <v>322</v>
      </c>
    </row>
    <row r="80" spans="1:28" x14ac:dyDescent="0.3">
      <c r="A80" t="s">
        <v>323</v>
      </c>
    </row>
    <row r="81" spans="1:1" x14ac:dyDescent="0.3">
      <c r="A81" s="555" t="s">
        <v>324</v>
      </c>
    </row>
    <row r="82" spans="1:1" x14ac:dyDescent="0.3">
      <c r="A82" t="s">
        <v>325</v>
      </c>
    </row>
    <row r="84" spans="1:1" x14ac:dyDescent="0.3">
      <c r="A84" t="s">
        <v>53</v>
      </c>
    </row>
  </sheetData>
  <mergeCells count="30">
    <mergeCell ref="A61:A62"/>
    <mergeCell ref="B61:D61"/>
    <mergeCell ref="E61:G61"/>
    <mergeCell ref="H61:J61"/>
    <mergeCell ref="K61:M61"/>
    <mergeCell ref="N61:P61"/>
    <mergeCell ref="Q3:S3"/>
    <mergeCell ref="T3:V3"/>
    <mergeCell ref="W3:Y3"/>
    <mergeCell ref="Z3:AB3"/>
    <mergeCell ref="N32:P32"/>
    <mergeCell ref="N3:P3"/>
    <mergeCell ref="Q61:S61"/>
    <mergeCell ref="T61:V61"/>
    <mergeCell ref="W61:Y61"/>
    <mergeCell ref="Z61:AB61"/>
    <mergeCell ref="Q32:S32"/>
    <mergeCell ref="T32:V32"/>
    <mergeCell ref="W32:Y32"/>
    <mergeCell ref="Z32:AB32"/>
    <mergeCell ref="A32:A33"/>
    <mergeCell ref="B32:D32"/>
    <mergeCell ref="E32:G32"/>
    <mergeCell ref="H32:J32"/>
    <mergeCell ref="K32:M32"/>
    <mergeCell ref="A3:A4"/>
    <mergeCell ref="B3:D3"/>
    <mergeCell ref="E3:G3"/>
    <mergeCell ref="H3:J3"/>
    <mergeCell ref="K3:M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CBAA-B5C6-4974-A86B-2378329B5318}">
  <dimension ref="A1:D84"/>
  <sheetViews>
    <sheetView topLeftCell="A29" workbookViewId="0">
      <selection activeCell="J68" sqref="J68"/>
    </sheetView>
  </sheetViews>
  <sheetFormatPr defaultColWidth="9.109375" defaultRowHeight="14.4" x14ac:dyDescent="0.3"/>
  <cols>
    <col min="1" max="1" width="30.44140625" style="30" customWidth="1"/>
    <col min="2" max="16384" width="9.109375" style="30"/>
  </cols>
  <sheetData>
    <row r="1" spans="1:4" x14ac:dyDescent="0.3">
      <c r="A1" s="113" t="s">
        <v>331</v>
      </c>
    </row>
    <row r="3" spans="1:4" ht="22.8" x14ac:dyDescent="0.3">
      <c r="A3" s="621" t="s">
        <v>334</v>
      </c>
      <c r="B3" s="629" t="s">
        <v>305</v>
      </c>
      <c r="C3" s="630" t="s">
        <v>304</v>
      </c>
      <c r="D3" s="630" t="s">
        <v>5</v>
      </c>
    </row>
    <row r="4" spans="1:4" x14ac:dyDescent="0.3">
      <c r="A4" s="622" t="s">
        <v>185</v>
      </c>
      <c r="B4" s="638">
        <v>84</v>
      </c>
      <c r="C4" s="638">
        <v>127</v>
      </c>
      <c r="D4" s="638">
        <v>211</v>
      </c>
    </row>
    <row r="5" spans="1:4" x14ac:dyDescent="0.3">
      <c r="A5" s="622" t="s">
        <v>186</v>
      </c>
      <c r="B5" s="638">
        <v>53</v>
      </c>
      <c r="C5" s="638">
        <v>91</v>
      </c>
      <c r="D5" s="638">
        <v>144</v>
      </c>
    </row>
    <row r="6" spans="1:4" ht="22.8" x14ac:dyDescent="0.3">
      <c r="A6" s="622" t="s">
        <v>187</v>
      </c>
      <c r="B6" s="638">
        <v>239</v>
      </c>
      <c r="C6" s="638">
        <v>140</v>
      </c>
      <c r="D6" s="638">
        <v>379</v>
      </c>
    </row>
    <row r="7" spans="1:4" x14ac:dyDescent="0.3">
      <c r="A7" s="622" t="s">
        <v>188</v>
      </c>
      <c r="B7" s="638">
        <v>100</v>
      </c>
      <c r="C7" s="638">
        <v>253</v>
      </c>
      <c r="D7" s="638">
        <v>353</v>
      </c>
    </row>
    <row r="8" spans="1:4" x14ac:dyDescent="0.3">
      <c r="A8" s="622" t="s">
        <v>189</v>
      </c>
      <c r="B8" s="638">
        <v>70</v>
      </c>
      <c r="C8" s="638">
        <v>110</v>
      </c>
      <c r="D8" s="638">
        <v>180</v>
      </c>
    </row>
    <row r="9" spans="1:4" x14ac:dyDescent="0.3">
      <c r="A9" s="622" t="s">
        <v>190</v>
      </c>
      <c r="B9" s="638">
        <v>109</v>
      </c>
      <c r="C9" s="638">
        <v>170</v>
      </c>
      <c r="D9" s="638">
        <v>279</v>
      </c>
    </row>
    <row r="10" spans="1:4" x14ac:dyDescent="0.3">
      <c r="A10" s="622" t="s">
        <v>191</v>
      </c>
      <c r="B10" s="638">
        <v>102</v>
      </c>
      <c r="C10" s="638">
        <v>41</v>
      </c>
      <c r="D10" s="638">
        <v>143</v>
      </c>
    </row>
    <row r="11" spans="1:4" x14ac:dyDescent="0.3">
      <c r="A11" s="622" t="s">
        <v>192</v>
      </c>
      <c r="B11" s="638">
        <v>78</v>
      </c>
      <c r="C11" s="638">
        <v>53</v>
      </c>
      <c r="D11" s="638">
        <v>131</v>
      </c>
    </row>
    <row r="12" spans="1:4" x14ac:dyDescent="0.3">
      <c r="A12" s="622" t="s">
        <v>193</v>
      </c>
      <c r="B12" s="638">
        <v>87</v>
      </c>
      <c r="C12" s="638">
        <v>111</v>
      </c>
      <c r="D12" s="638">
        <v>198</v>
      </c>
    </row>
    <row r="13" spans="1:4" x14ac:dyDescent="0.3">
      <c r="A13" s="622" t="s">
        <v>194</v>
      </c>
      <c r="B13" s="638">
        <v>158</v>
      </c>
      <c r="C13" s="638">
        <v>104</v>
      </c>
      <c r="D13" s="638">
        <v>262</v>
      </c>
    </row>
    <row r="14" spans="1:4" x14ac:dyDescent="0.3">
      <c r="A14" s="622" t="s">
        <v>195</v>
      </c>
      <c r="B14" s="638">
        <v>197</v>
      </c>
      <c r="C14" s="638">
        <v>74</v>
      </c>
      <c r="D14" s="638">
        <v>271</v>
      </c>
    </row>
    <row r="15" spans="1:4" x14ac:dyDescent="0.3">
      <c r="A15" s="623" t="s">
        <v>196</v>
      </c>
      <c r="B15" s="624">
        <v>16</v>
      </c>
      <c r="C15" s="625">
        <v>27</v>
      </c>
      <c r="D15" s="625">
        <v>43</v>
      </c>
    </row>
    <row r="16" spans="1:4" x14ac:dyDescent="0.3">
      <c r="A16" s="626" t="s">
        <v>197</v>
      </c>
      <c r="B16" s="627">
        <v>1293</v>
      </c>
      <c r="C16" s="628">
        <v>1301</v>
      </c>
      <c r="D16" s="628">
        <v>2594</v>
      </c>
    </row>
    <row r="20" spans="1:4" x14ac:dyDescent="0.3">
      <c r="A20" s="30" t="s">
        <v>322</v>
      </c>
    </row>
    <row r="21" spans="1:4" x14ac:dyDescent="0.3">
      <c r="A21" s="30" t="s">
        <v>323</v>
      </c>
    </row>
    <row r="22" spans="1:4" x14ac:dyDescent="0.3">
      <c r="A22" s="460" t="s">
        <v>324</v>
      </c>
    </row>
    <row r="23" spans="1:4" x14ac:dyDescent="0.3">
      <c r="A23" s="30" t="s">
        <v>325</v>
      </c>
    </row>
    <row r="25" spans="1:4" x14ac:dyDescent="0.3">
      <c r="A25" s="30" t="s">
        <v>381</v>
      </c>
    </row>
    <row r="26" spans="1:4" x14ac:dyDescent="0.3">
      <c r="A26" s="30" t="s">
        <v>330</v>
      </c>
    </row>
    <row r="30" spans="1:4" x14ac:dyDescent="0.3">
      <c r="A30" s="113" t="s">
        <v>332</v>
      </c>
    </row>
    <row r="32" spans="1:4" ht="22.8" x14ac:dyDescent="0.3">
      <c r="A32" s="621" t="s">
        <v>334</v>
      </c>
      <c r="B32" s="629" t="s">
        <v>305</v>
      </c>
      <c r="C32" s="630" t="s">
        <v>304</v>
      </c>
      <c r="D32" s="630" t="s">
        <v>5</v>
      </c>
    </row>
    <row r="33" spans="1:4" x14ac:dyDescent="0.3">
      <c r="A33" s="631" t="s">
        <v>185</v>
      </c>
      <c r="B33" s="639">
        <v>82</v>
      </c>
      <c r="C33" s="639">
        <v>89</v>
      </c>
      <c r="D33" s="639">
        <v>171</v>
      </c>
    </row>
    <row r="34" spans="1:4" x14ac:dyDescent="0.3">
      <c r="A34" s="631" t="s">
        <v>186</v>
      </c>
      <c r="B34" s="639">
        <v>133</v>
      </c>
      <c r="C34" s="639">
        <v>76</v>
      </c>
      <c r="D34" s="639">
        <v>209</v>
      </c>
    </row>
    <row r="35" spans="1:4" ht="22.8" x14ac:dyDescent="0.3">
      <c r="A35" s="631" t="s">
        <v>187</v>
      </c>
      <c r="B35" s="639">
        <v>210</v>
      </c>
      <c r="C35" s="639">
        <v>105</v>
      </c>
      <c r="D35" s="639">
        <v>315</v>
      </c>
    </row>
    <row r="36" spans="1:4" x14ac:dyDescent="0.3">
      <c r="A36" s="631" t="s">
        <v>188</v>
      </c>
      <c r="B36" s="639">
        <v>118</v>
      </c>
      <c r="C36" s="639">
        <v>172</v>
      </c>
      <c r="D36" s="639">
        <v>290</v>
      </c>
    </row>
    <row r="37" spans="1:4" x14ac:dyDescent="0.3">
      <c r="A37" s="631" t="s">
        <v>189</v>
      </c>
      <c r="B37" s="639">
        <v>99</v>
      </c>
      <c r="C37" s="639">
        <v>63</v>
      </c>
      <c r="D37" s="639">
        <v>162</v>
      </c>
    </row>
    <row r="38" spans="1:4" x14ac:dyDescent="0.3">
      <c r="A38" s="631" t="s">
        <v>190</v>
      </c>
      <c r="B38" s="639">
        <v>109</v>
      </c>
      <c r="C38" s="639">
        <v>103</v>
      </c>
      <c r="D38" s="639">
        <v>212</v>
      </c>
    </row>
    <row r="39" spans="1:4" x14ac:dyDescent="0.3">
      <c r="A39" s="631" t="s">
        <v>191</v>
      </c>
      <c r="B39" s="639">
        <v>144</v>
      </c>
      <c r="C39" s="639">
        <v>91</v>
      </c>
      <c r="D39" s="639">
        <v>235</v>
      </c>
    </row>
    <row r="40" spans="1:4" x14ac:dyDescent="0.3">
      <c r="A40" s="631" t="s">
        <v>192</v>
      </c>
      <c r="B40" s="639">
        <v>84</v>
      </c>
      <c r="C40" s="639">
        <v>66</v>
      </c>
      <c r="D40" s="639">
        <v>150</v>
      </c>
    </row>
    <row r="41" spans="1:4" x14ac:dyDescent="0.3">
      <c r="A41" s="631" t="s">
        <v>193</v>
      </c>
      <c r="B41" s="639">
        <v>85</v>
      </c>
      <c r="C41" s="639">
        <v>76</v>
      </c>
      <c r="D41" s="639">
        <v>161</v>
      </c>
    </row>
    <row r="42" spans="1:4" x14ac:dyDescent="0.3">
      <c r="A42" s="631" t="s">
        <v>194</v>
      </c>
      <c r="B42" s="639">
        <v>191</v>
      </c>
      <c r="C42" s="639">
        <v>124</v>
      </c>
      <c r="D42" s="639">
        <v>315</v>
      </c>
    </row>
    <row r="43" spans="1:4" x14ac:dyDescent="0.3">
      <c r="A43" s="631" t="s">
        <v>195</v>
      </c>
      <c r="B43" s="639">
        <v>201</v>
      </c>
      <c r="C43" s="639">
        <v>55</v>
      </c>
      <c r="D43" s="639">
        <v>256</v>
      </c>
    </row>
    <row r="44" spans="1:4" x14ac:dyDescent="0.3">
      <c r="A44" s="632" t="s">
        <v>196</v>
      </c>
      <c r="B44" s="639">
        <v>20</v>
      </c>
      <c r="C44" s="639">
        <v>19</v>
      </c>
      <c r="D44" s="639">
        <v>39</v>
      </c>
    </row>
    <row r="45" spans="1:4" ht="16.95" customHeight="1" x14ac:dyDescent="0.3">
      <c r="A45" s="633" t="s">
        <v>197</v>
      </c>
      <c r="B45" s="639">
        <v>1476</v>
      </c>
      <c r="C45" s="639">
        <v>1039</v>
      </c>
      <c r="D45" s="639">
        <v>2515</v>
      </c>
    </row>
    <row r="49" spans="1:4" x14ac:dyDescent="0.3">
      <c r="A49" s="30" t="s">
        <v>322</v>
      </c>
    </row>
    <row r="50" spans="1:4" x14ac:dyDescent="0.3">
      <c r="A50" s="30" t="s">
        <v>323</v>
      </c>
    </row>
    <row r="51" spans="1:4" x14ac:dyDescent="0.3">
      <c r="A51" s="460" t="s">
        <v>324</v>
      </c>
    </row>
    <row r="52" spans="1:4" x14ac:dyDescent="0.3">
      <c r="A52" s="30" t="s">
        <v>325</v>
      </c>
    </row>
    <row r="54" spans="1:4" x14ac:dyDescent="0.3">
      <c r="A54" s="30" t="s">
        <v>381</v>
      </c>
    </row>
    <row r="55" spans="1:4" x14ac:dyDescent="0.3">
      <c r="A55" s="30" t="s">
        <v>330</v>
      </c>
    </row>
    <row r="59" spans="1:4" x14ac:dyDescent="0.3">
      <c r="A59" s="113" t="s">
        <v>333</v>
      </c>
    </row>
    <row r="61" spans="1:4" ht="22.8" x14ac:dyDescent="0.3">
      <c r="A61" s="621" t="s">
        <v>334</v>
      </c>
      <c r="B61" s="629" t="s">
        <v>305</v>
      </c>
      <c r="C61" s="630" t="s">
        <v>304</v>
      </c>
      <c r="D61" s="630" t="s">
        <v>5</v>
      </c>
    </row>
    <row r="62" spans="1:4" x14ac:dyDescent="0.3">
      <c r="A62" s="634" t="s">
        <v>185</v>
      </c>
      <c r="B62" s="639">
        <v>166</v>
      </c>
      <c r="C62" s="639">
        <v>216</v>
      </c>
      <c r="D62" s="639">
        <v>382</v>
      </c>
    </row>
    <row r="63" spans="1:4" x14ac:dyDescent="0.3">
      <c r="A63" s="634" t="s">
        <v>186</v>
      </c>
      <c r="B63" s="639">
        <v>186</v>
      </c>
      <c r="C63" s="639">
        <v>167</v>
      </c>
      <c r="D63" s="639">
        <v>353</v>
      </c>
    </row>
    <row r="64" spans="1:4" ht="22.8" x14ac:dyDescent="0.3">
      <c r="A64" s="634" t="s">
        <v>187</v>
      </c>
      <c r="B64" s="639">
        <v>449</v>
      </c>
      <c r="C64" s="639">
        <v>245</v>
      </c>
      <c r="D64" s="639">
        <v>694</v>
      </c>
    </row>
    <row r="65" spans="1:4" x14ac:dyDescent="0.3">
      <c r="A65" s="634" t="s">
        <v>188</v>
      </c>
      <c r="B65" s="639">
        <v>218</v>
      </c>
      <c r="C65" s="639">
        <v>425</v>
      </c>
      <c r="D65" s="639">
        <v>643</v>
      </c>
    </row>
    <row r="66" spans="1:4" x14ac:dyDescent="0.3">
      <c r="A66" s="634" t="s">
        <v>189</v>
      </c>
      <c r="B66" s="639">
        <v>169</v>
      </c>
      <c r="C66" s="639">
        <v>173</v>
      </c>
      <c r="D66" s="639">
        <v>342</v>
      </c>
    </row>
    <row r="67" spans="1:4" x14ac:dyDescent="0.3">
      <c r="A67" s="634" t="s">
        <v>190</v>
      </c>
      <c r="B67" s="639">
        <v>218</v>
      </c>
      <c r="C67" s="639">
        <v>273</v>
      </c>
      <c r="D67" s="639">
        <v>491</v>
      </c>
    </row>
    <row r="68" spans="1:4" x14ac:dyDescent="0.3">
      <c r="A68" s="634" t="s">
        <v>191</v>
      </c>
      <c r="B68" s="639">
        <v>246</v>
      </c>
      <c r="C68" s="639">
        <v>132</v>
      </c>
      <c r="D68" s="639">
        <v>378</v>
      </c>
    </row>
    <row r="69" spans="1:4" x14ac:dyDescent="0.3">
      <c r="A69" s="634" t="s">
        <v>192</v>
      </c>
      <c r="B69" s="639">
        <v>162</v>
      </c>
      <c r="C69" s="639">
        <v>119</v>
      </c>
      <c r="D69" s="639">
        <v>281</v>
      </c>
    </row>
    <row r="70" spans="1:4" x14ac:dyDescent="0.3">
      <c r="A70" s="634" t="s">
        <v>193</v>
      </c>
      <c r="B70" s="639">
        <v>172</v>
      </c>
      <c r="C70" s="639">
        <v>187</v>
      </c>
      <c r="D70" s="639">
        <v>359</v>
      </c>
    </row>
    <row r="71" spans="1:4" x14ac:dyDescent="0.3">
      <c r="A71" s="634" t="s">
        <v>194</v>
      </c>
      <c r="B71" s="639">
        <v>349</v>
      </c>
      <c r="C71" s="639">
        <v>228</v>
      </c>
      <c r="D71" s="639">
        <v>577</v>
      </c>
    </row>
    <row r="72" spans="1:4" x14ac:dyDescent="0.3">
      <c r="A72" s="634" t="s">
        <v>195</v>
      </c>
      <c r="B72" s="639">
        <v>398</v>
      </c>
      <c r="C72" s="639">
        <v>129</v>
      </c>
      <c r="D72" s="639">
        <v>527</v>
      </c>
    </row>
    <row r="73" spans="1:4" x14ac:dyDescent="0.3">
      <c r="A73" s="635" t="s">
        <v>196</v>
      </c>
      <c r="B73" s="639">
        <v>36</v>
      </c>
      <c r="C73" s="639">
        <v>46</v>
      </c>
      <c r="D73" s="639">
        <v>82</v>
      </c>
    </row>
    <row r="74" spans="1:4" ht="16.95" customHeight="1" x14ac:dyDescent="0.3">
      <c r="A74" s="636" t="s">
        <v>197</v>
      </c>
      <c r="B74" s="639">
        <v>2769</v>
      </c>
      <c r="C74" s="639">
        <v>2340</v>
      </c>
      <c r="D74" s="639">
        <v>5109</v>
      </c>
    </row>
    <row r="78" spans="1:4" x14ac:dyDescent="0.3">
      <c r="A78" s="30" t="s">
        <v>322</v>
      </c>
    </row>
    <row r="79" spans="1:4" x14ac:dyDescent="0.3">
      <c r="A79" s="30" t="s">
        <v>323</v>
      </c>
    </row>
    <row r="80" spans="1:4" x14ac:dyDescent="0.3">
      <c r="A80" s="460" t="s">
        <v>324</v>
      </c>
    </row>
    <row r="81" spans="1:1" x14ac:dyDescent="0.3">
      <c r="A81" s="30" t="s">
        <v>325</v>
      </c>
    </row>
    <row r="83" spans="1:1" x14ac:dyDescent="0.3">
      <c r="A83" s="30" t="s">
        <v>381</v>
      </c>
    </row>
    <row r="84" spans="1:1" x14ac:dyDescent="0.3">
      <c r="A84" s="30" t="s">
        <v>330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87A5-C725-4007-B62C-2CAC3DC8A01E}">
  <dimension ref="A1:C49"/>
  <sheetViews>
    <sheetView topLeftCell="A31" workbookViewId="0">
      <selection activeCell="A49" sqref="A49"/>
    </sheetView>
  </sheetViews>
  <sheetFormatPr defaultColWidth="8.88671875" defaultRowHeight="14.4" x14ac:dyDescent="0.3"/>
  <cols>
    <col min="1" max="1" width="32.5546875" style="30" customWidth="1"/>
    <col min="2" max="16384" width="8.88671875" style="30"/>
  </cols>
  <sheetData>
    <row r="1" spans="1:3" s="113" customFormat="1" x14ac:dyDescent="0.3">
      <c r="A1" s="113" t="s">
        <v>329</v>
      </c>
    </row>
    <row r="2" spans="1:3" ht="15" thickBot="1" x14ac:dyDescent="0.35">
      <c r="A2" s="615"/>
      <c r="B2" s="615"/>
      <c r="C2" s="615"/>
    </row>
    <row r="3" spans="1:3" ht="15" thickBot="1" x14ac:dyDescent="0.35">
      <c r="A3" s="617"/>
      <c r="B3" s="511" t="s">
        <v>5</v>
      </c>
      <c r="C3" s="615"/>
    </row>
    <row r="4" spans="1:3" x14ac:dyDescent="0.3">
      <c r="A4" s="484" t="s">
        <v>272</v>
      </c>
      <c r="B4" s="486">
        <v>7</v>
      </c>
      <c r="C4" s="615"/>
    </row>
    <row r="5" spans="1:3" x14ac:dyDescent="0.3">
      <c r="A5" s="618" t="s">
        <v>201</v>
      </c>
      <c r="B5" s="619">
        <v>7</v>
      </c>
      <c r="C5" s="615"/>
    </row>
    <row r="6" spans="1:3" x14ac:dyDescent="0.3">
      <c r="A6" s="618" t="s">
        <v>273</v>
      </c>
      <c r="B6" s="619">
        <v>4</v>
      </c>
      <c r="C6" s="615"/>
    </row>
    <row r="7" spans="1:3" x14ac:dyDescent="0.3">
      <c r="A7" s="618" t="s">
        <v>204</v>
      </c>
      <c r="B7" s="619">
        <v>7</v>
      </c>
      <c r="C7" s="615"/>
    </row>
    <row r="8" spans="1:3" x14ac:dyDescent="0.3">
      <c r="A8" s="618" t="s">
        <v>205</v>
      </c>
      <c r="B8" s="619">
        <v>2</v>
      </c>
      <c r="C8" s="615"/>
    </row>
    <row r="9" spans="1:3" x14ac:dyDescent="0.3">
      <c r="A9" s="618" t="s">
        <v>274</v>
      </c>
      <c r="B9" s="619">
        <v>12</v>
      </c>
      <c r="C9" s="615"/>
    </row>
    <row r="10" spans="1:3" x14ac:dyDescent="0.3">
      <c r="A10" s="618" t="s">
        <v>208</v>
      </c>
      <c r="B10" s="619">
        <v>31</v>
      </c>
      <c r="C10" s="615"/>
    </row>
    <row r="11" spans="1:3" ht="28.8" x14ac:dyDescent="0.3">
      <c r="A11" s="618" t="s">
        <v>275</v>
      </c>
      <c r="B11" s="619">
        <v>25</v>
      </c>
      <c r="C11" s="615"/>
    </row>
    <row r="12" spans="1:3" x14ac:dyDescent="0.3">
      <c r="A12" s="618" t="s">
        <v>210</v>
      </c>
      <c r="B12" s="619">
        <v>90</v>
      </c>
      <c r="C12" s="615"/>
    </row>
    <row r="13" spans="1:3" x14ac:dyDescent="0.3">
      <c r="A13" s="618" t="s">
        <v>211</v>
      </c>
      <c r="B13" s="619">
        <v>29</v>
      </c>
      <c r="C13" s="615"/>
    </row>
    <row r="14" spans="1:3" x14ac:dyDescent="0.3">
      <c r="A14" s="618" t="s">
        <v>276</v>
      </c>
      <c r="B14" s="619">
        <v>26</v>
      </c>
      <c r="C14" s="615"/>
    </row>
    <row r="15" spans="1:3" x14ac:dyDescent="0.3">
      <c r="A15" s="618" t="s">
        <v>215</v>
      </c>
      <c r="B15" s="619">
        <v>17</v>
      </c>
      <c r="C15" s="615"/>
    </row>
    <row r="16" spans="1:3" x14ac:dyDescent="0.3">
      <c r="A16" s="618" t="s">
        <v>216</v>
      </c>
      <c r="B16" s="619">
        <v>12</v>
      </c>
      <c r="C16" s="615"/>
    </row>
    <row r="17" spans="1:3" x14ac:dyDescent="0.3">
      <c r="A17" s="618" t="s">
        <v>220</v>
      </c>
      <c r="B17" s="619">
        <v>3</v>
      </c>
      <c r="C17" s="615"/>
    </row>
    <row r="18" spans="1:3" x14ac:dyDescent="0.3">
      <c r="A18" s="618" t="s">
        <v>221</v>
      </c>
      <c r="B18" s="619">
        <v>169</v>
      </c>
      <c r="C18" s="615"/>
    </row>
    <row r="19" spans="1:3" x14ac:dyDescent="0.3">
      <c r="A19" s="618" t="s">
        <v>222</v>
      </c>
      <c r="B19" s="619">
        <v>111</v>
      </c>
      <c r="C19" s="615"/>
    </row>
    <row r="20" spans="1:3" x14ac:dyDescent="0.3">
      <c r="A20" s="618" t="s">
        <v>278</v>
      </c>
      <c r="B20" s="619">
        <v>2</v>
      </c>
      <c r="C20" s="615"/>
    </row>
    <row r="21" spans="1:3" x14ac:dyDescent="0.3">
      <c r="A21" s="618" t="s">
        <v>279</v>
      </c>
      <c r="B21" s="619">
        <v>132</v>
      </c>
      <c r="C21" s="615"/>
    </row>
    <row r="22" spans="1:3" x14ac:dyDescent="0.3">
      <c r="A22" s="618" t="s">
        <v>228</v>
      </c>
      <c r="B22" s="619">
        <v>10</v>
      </c>
      <c r="C22" s="615"/>
    </row>
    <row r="23" spans="1:3" x14ac:dyDescent="0.3">
      <c r="A23" s="618" t="s">
        <v>229</v>
      </c>
      <c r="B23" s="619">
        <v>53</v>
      </c>
      <c r="C23" s="615"/>
    </row>
    <row r="24" spans="1:3" ht="28.8" x14ac:dyDescent="0.3">
      <c r="A24" s="618" t="s">
        <v>280</v>
      </c>
      <c r="B24" s="619">
        <v>2</v>
      </c>
      <c r="C24" s="615"/>
    </row>
    <row r="25" spans="1:3" x14ac:dyDescent="0.3">
      <c r="A25" s="618" t="s">
        <v>231</v>
      </c>
      <c r="B25" s="619">
        <v>52</v>
      </c>
      <c r="C25" s="615"/>
    </row>
    <row r="26" spans="1:3" x14ac:dyDescent="0.3">
      <c r="A26" s="618" t="s">
        <v>283</v>
      </c>
      <c r="B26" s="619">
        <v>1</v>
      </c>
      <c r="C26" s="615"/>
    </row>
    <row r="27" spans="1:3" x14ac:dyDescent="0.3">
      <c r="A27" s="618" t="s">
        <v>233</v>
      </c>
      <c r="B27" s="619">
        <v>3</v>
      </c>
      <c r="C27" s="615"/>
    </row>
    <row r="28" spans="1:3" x14ac:dyDescent="0.3">
      <c r="A28" s="618" t="s">
        <v>234</v>
      </c>
      <c r="B28" s="619">
        <v>9</v>
      </c>
      <c r="C28" s="615"/>
    </row>
    <row r="29" spans="1:3" x14ac:dyDescent="0.3">
      <c r="A29" s="618" t="s">
        <v>284</v>
      </c>
      <c r="B29" s="619">
        <v>10</v>
      </c>
      <c r="C29" s="615"/>
    </row>
    <row r="30" spans="1:3" x14ac:dyDescent="0.3">
      <c r="A30" s="618" t="s">
        <v>285</v>
      </c>
      <c r="B30" s="619">
        <v>6</v>
      </c>
      <c r="C30" s="615"/>
    </row>
    <row r="31" spans="1:3" x14ac:dyDescent="0.3">
      <c r="A31" s="618" t="s">
        <v>238</v>
      </c>
      <c r="B31" s="619">
        <v>15</v>
      </c>
      <c r="C31" s="615"/>
    </row>
    <row r="32" spans="1:3" x14ac:dyDescent="0.3">
      <c r="A32" s="618" t="s">
        <v>241</v>
      </c>
      <c r="B32" s="619">
        <v>9</v>
      </c>
      <c r="C32" s="615"/>
    </row>
    <row r="33" spans="1:3" x14ac:dyDescent="0.3">
      <c r="A33" s="618" t="s">
        <v>286</v>
      </c>
      <c r="B33" s="619">
        <v>22</v>
      </c>
      <c r="C33" s="615"/>
    </row>
    <row r="34" spans="1:3" x14ac:dyDescent="0.3">
      <c r="A34" s="618" t="s">
        <v>287</v>
      </c>
      <c r="B34" s="619">
        <v>18</v>
      </c>
      <c r="C34" s="615"/>
    </row>
    <row r="35" spans="1:3" x14ac:dyDescent="0.3">
      <c r="A35" s="618" t="s">
        <v>289</v>
      </c>
      <c r="B35" s="619">
        <v>2</v>
      </c>
      <c r="C35" s="615"/>
    </row>
    <row r="36" spans="1:3" x14ac:dyDescent="0.3">
      <c r="A36" s="618" t="s">
        <v>290</v>
      </c>
      <c r="B36" s="619">
        <v>1</v>
      </c>
      <c r="C36" s="615"/>
    </row>
    <row r="37" spans="1:3" x14ac:dyDescent="0.3">
      <c r="A37" s="618" t="s">
        <v>246</v>
      </c>
      <c r="B37" s="619">
        <v>33</v>
      </c>
      <c r="C37" s="615"/>
    </row>
    <row r="38" spans="1:3" x14ac:dyDescent="0.3">
      <c r="A38" s="618" t="s">
        <v>249</v>
      </c>
      <c r="B38" s="619">
        <v>8</v>
      </c>
      <c r="C38" s="615"/>
    </row>
    <row r="39" spans="1:3" x14ac:dyDescent="0.3">
      <c r="A39" s="618" t="s">
        <v>250</v>
      </c>
      <c r="B39" s="619">
        <v>9</v>
      </c>
      <c r="C39" s="615"/>
    </row>
    <row r="40" spans="1:3" x14ac:dyDescent="0.3">
      <c r="A40" s="618" t="s">
        <v>252</v>
      </c>
      <c r="B40" s="619">
        <v>47</v>
      </c>
      <c r="C40" s="615"/>
    </row>
    <row r="41" spans="1:3" ht="15" thickBot="1" x14ac:dyDescent="0.35">
      <c r="A41" s="488" t="s">
        <v>293</v>
      </c>
      <c r="B41" s="490">
        <v>26</v>
      </c>
      <c r="C41" s="615"/>
    </row>
    <row r="42" spans="1:3" ht="15" thickBot="1" x14ac:dyDescent="0.35">
      <c r="A42" s="492" t="s">
        <v>5</v>
      </c>
      <c r="B42" s="494">
        <v>1022</v>
      </c>
      <c r="C42" s="615"/>
    </row>
    <row r="46" spans="1:3" s="616" customFormat="1" ht="12" x14ac:dyDescent="0.25">
      <c r="A46" s="616" t="s">
        <v>257</v>
      </c>
    </row>
    <row r="47" spans="1:3" s="616" customFormat="1" ht="12" x14ac:dyDescent="0.25">
      <c r="A47" s="616" t="s">
        <v>258</v>
      </c>
    </row>
    <row r="48" spans="1:3" s="616" customFormat="1" ht="12" x14ac:dyDescent="0.25"/>
    <row r="49" spans="1:1" s="616" customFormat="1" ht="12" x14ac:dyDescent="0.25">
      <c r="A49" s="616" t="s">
        <v>383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6146-8D2E-4998-9D02-D1CC86EA166D}">
  <dimension ref="A1:D84"/>
  <sheetViews>
    <sheetView topLeftCell="A63" workbookViewId="0">
      <selection activeCell="A83" sqref="A83"/>
    </sheetView>
  </sheetViews>
  <sheetFormatPr defaultColWidth="9.109375" defaultRowHeight="14.4" x14ac:dyDescent="0.3"/>
  <cols>
    <col min="1" max="1" width="30.44140625" style="30" customWidth="1"/>
    <col min="2" max="16384" width="9.109375" style="30"/>
  </cols>
  <sheetData>
    <row r="1" spans="1:4" x14ac:dyDescent="0.3">
      <c r="A1" s="113" t="s">
        <v>335</v>
      </c>
    </row>
    <row r="3" spans="1:4" ht="22.8" x14ac:dyDescent="0.3">
      <c r="A3" s="621" t="s">
        <v>334</v>
      </c>
      <c r="B3" s="629" t="s">
        <v>305</v>
      </c>
      <c r="C3" s="630" t="s">
        <v>304</v>
      </c>
      <c r="D3" s="630" t="s">
        <v>5</v>
      </c>
    </row>
    <row r="4" spans="1:4" x14ac:dyDescent="0.3">
      <c r="A4" s="622" t="s">
        <v>185</v>
      </c>
      <c r="B4" s="637">
        <v>78</v>
      </c>
      <c r="C4" s="637">
        <v>130</v>
      </c>
      <c r="D4" s="637">
        <v>208</v>
      </c>
    </row>
    <row r="5" spans="1:4" x14ac:dyDescent="0.3">
      <c r="A5" s="622" t="s">
        <v>186</v>
      </c>
      <c r="B5" s="637">
        <v>99</v>
      </c>
      <c r="C5" s="637">
        <v>116</v>
      </c>
      <c r="D5" s="637">
        <v>215</v>
      </c>
    </row>
    <row r="6" spans="1:4" ht="22.8" x14ac:dyDescent="0.3">
      <c r="A6" s="622" t="s">
        <v>187</v>
      </c>
      <c r="B6" s="637">
        <v>258</v>
      </c>
      <c r="C6" s="637">
        <v>165</v>
      </c>
      <c r="D6" s="637">
        <v>423</v>
      </c>
    </row>
    <row r="7" spans="1:4" x14ac:dyDescent="0.3">
      <c r="A7" s="622" t="s">
        <v>188</v>
      </c>
      <c r="B7" s="637">
        <v>79</v>
      </c>
      <c r="C7" s="637">
        <v>334</v>
      </c>
      <c r="D7" s="637">
        <v>413</v>
      </c>
    </row>
    <row r="8" spans="1:4" x14ac:dyDescent="0.3">
      <c r="A8" s="622" t="s">
        <v>189</v>
      </c>
      <c r="B8" s="637">
        <v>87</v>
      </c>
      <c r="C8" s="637">
        <v>164</v>
      </c>
      <c r="D8" s="637">
        <v>251</v>
      </c>
    </row>
    <row r="9" spans="1:4" x14ac:dyDescent="0.3">
      <c r="A9" s="622" t="s">
        <v>190</v>
      </c>
      <c r="B9" s="637">
        <v>103</v>
      </c>
      <c r="C9" s="637">
        <v>250</v>
      </c>
      <c r="D9" s="637">
        <v>353</v>
      </c>
    </row>
    <row r="10" spans="1:4" x14ac:dyDescent="0.3">
      <c r="A10" s="622" t="s">
        <v>191</v>
      </c>
      <c r="B10" s="637">
        <v>137</v>
      </c>
      <c r="C10" s="637">
        <v>99</v>
      </c>
      <c r="D10" s="637">
        <v>236</v>
      </c>
    </row>
    <row r="11" spans="1:4" x14ac:dyDescent="0.3">
      <c r="A11" s="622" t="s">
        <v>192</v>
      </c>
      <c r="B11" s="637">
        <v>75</v>
      </c>
      <c r="C11" s="637">
        <v>96</v>
      </c>
      <c r="D11" s="637">
        <v>171</v>
      </c>
    </row>
    <row r="12" spans="1:4" x14ac:dyDescent="0.3">
      <c r="A12" s="622" t="s">
        <v>193</v>
      </c>
      <c r="B12" s="637">
        <v>96</v>
      </c>
      <c r="C12" s="637">
        <v>171</v>
      </c>
      <c r="D12" s="637">
        <v>267</v>
      </c>
    </row>
    <row r="13" spans="1:4" x14ac:dyDescent="0.3">
      <c r="A13" s="622" t="s">
        <v>194</v>
      </c>
      <c r="B13" s="637">
        <v>166</v>
      </c>
      <c r="C13" s="637">
        <v>218</v>
      </c>
      <c r="D13" s="637">
        <v>384</v>
      </c>
    </row>
    <row r="14" spans="1:4" x14ac:dyDescent="0.3">
      <c r="A14" s="622" t="s">
        <v>195</v>
      </c>
      <c r="B14" s="637">
        <v>216</v>
      </c>
      <c r="C14" s="637">
        <v>113</v>
      </c>
      <c r="D14" s="637">
        <v>329</v>
      </c>
    </row>
    <row r="15" spans="1:4" x14ac:dyDescent="0.3">
      <c r="A15" s="623" t="s">
        <v>196</v>
      </c>
      <c r="B15" s="637">
        <v>25</v>
      </c>
      <c r="C15" s="637">
        <v>64</v>
      </c>
      <c r="D15" s="637">
        <v>89</v>
      </c>
    </row>
    <row r="16" spans="1:4" x14ac:dyDescent="0.3">
      <c r="A16" s="626" t="s">
        <v>197</v>
      </c>
      <c r="B16" s="637">
        <v>1419</v>
      </c>
      <c r="C16" s="637">
        <v>1920</v>
      </c>
      <c r="D16" s="637">
        <v>3339</v>
      </c>
    </row>
    <row r="20" spans="1:4" x14ac:dyDescent="0.3">
      <c r="A20" s="30" t="s">
        <v>322</v>
      </c>
    </row>
    <row r="21" spans="1:4" x14ac:dyDescent="0.3">
      <c r="A21" s="30" t="s">
        <v>323</v>
      </c>
    </row>
    <row r="22" spans="1:4" x14ac:dyDescent="0.3">
      <c r="A22" s="460" t="s">
        <v>324</v>
      </c>
    </row>
    <row r="23" spans="1:4" x14ac:dyDescent="0.3">
      <c r="A23" s="30" t="s">
        <v>325</v>
      </c>
    </row>
    <row r="25" spans="1:4" x14ac:dyDescent="0.3">
      <c r="A25" s="30" t="s">
        <v>381</v>
      </c>
    </row>
    <row r="26" spans="1:4" x14ac:dyDescent="0.3">
      <c r="A26" s="30" t="s">
        <v>330</v>
      </c>
    </row>
    <row r="30" spans="1:4" x14ac:dyDescent="0.3">
      <c r="A30" s="113" t="s">
        <v>336</v>
      </c>
    </row>
    <row r="32" spans="1:4" ht="22.8" x14ac:dyDescent="0.3">
      <c r="A32" s="621" t="s">
        <v>334</v>
      </c>
      <c r="B32" s="629" t="s">
        <v>305</v>
      </c>
      <c r="C32" s="630" t="s">
        <v>304</v>
      </c>
      <c r="D32" s="630" t="s">
        <v>5</v>
      </c>
    </row>
    <row r="33" spans="1:4" x14ac:dyDescent="0.3">
      <c r="A33" s="631" t="s">
        <v>185</v>
      </c>
      <c r="B33" s="637">
        <v>93</v>
      </c>
      <c r="C33" s="637">
        <v>144</v>
      </c>
      <c r="D33" s="637">
        <v>237</v>
      </c>
    </row>
    <row r="34" spans="1:4" x14ac:dyDescent="0.3">
      <c r="A34" s="631" t="s">
        <v>186</v>
      </c>
      <c r="B34" s="637">
        <v>132</v>
      </c>
      <c r="C34" s="637">
        <v>125</v>
      </c>
      <c r="D34" s="637">
        <v>257</v>
      </c>
    </row>
    <row r="35" spans="1:4" ht="22.8" x14ac:dyDescent="0.3">
      <c r="A35" s="631" t="s">
        <v>187</v>
      </c>
      <c r="B35" s="637">
        <v>248</v>
      </c>
      <c r="C35" s="637">
        <v>168</v>
      </c>
      <c r="D35" s="637">
        <v>416</v>
      </c>
    </row>
    <row r="36" spans="1:4" x14ac:dyDescent="0.3">
      <c r="A36" s="631" t="s">
        <v>188</v>
      </c>
      <c r="B36" s="637">
        <v>140</v>
      </c>
      <c r="C36" s="637">
        <v>347</v>
      </c>
      <c r="D36" s="637">
        <v>487</v>
      </c>
    </row>
    <row r="37" spans="1:4" x14ac:dyDescent="0.3">
      <c r="A37" s="631" t="s">
        <v>189</v>
      </c>
      <c r="B37" s="637">
        <v>97</v>
      </c>
      <c r="C37" s="637">
        <v>117</v>
      </c>
      <c r="D37" s="637">
        <v>214</v>
      </c>
    </row>
    <row r="38" spans="1:4" x14ac:dyDescent="0.3">
      <c r="A38" s="631" t="s">
        <v>190</v>
      </c>
      <c r="B38" s="637">
        <v>128</v>
      </c>
      <c r="C38" s="637">
        <v>156</v>
      </c>
      <c r="D38" s="637">
        <v>284</v>
      </c>
    </row>
    <row r="39" spans="1:4" x14ac:dyDescent="0.3">
      <c r="A39" s="631" t="s">
        <v>191</v>
      </c>
      <c r="B39" s="637">
        <v>147</v>
      </c>
      <c r="C39" s="637">
        <v>113</v>
      </c>
      <c r="D39" s="637">
        <v>260</v>
      </c>
    </row>
    <row r="40" spans="1:4" x14ac:dyDescent="0.3">
      <c r="A40" s="631" t="s">
        <v>192</v>
      </c>
      <c r="B40" s="637">
        <v>107</v>
      </c>
      <c r="C40" s="637">
        <v>116</v>
      </c>
      <c r="D40" s="637">
        <v>223</v>
      </c>
    </row>
    <row r="41" spans="1:4" x14ac:dyDescent="0.3">
      <c r="A41" s="631" t="s">
        <v>193</v>
      </c>
      <c r="B41" s="637">
        <v>86</v>
      </c>
      <c r="C41" s="637">
        <v>134</v>
      </c>
      <c r="D41" s="637">
        <v>220</v>
      </c>
    </row>
    <row r="42" spans="1:4" x14ac:dyDescent="0.3">
      <c r="A42" s="631" t="s">
        <v>194</v>
      </c>
      <c r="B42" s="637">
        <v>190</v>
      </c>
      <c r="C42" s="637">
        <v>150</v>
      </c>
      <c r="D42" s="637">
        <v>340</v>
      </c>
    </row>
    <row r="43" spans="1:4" x14ac:dyDescent="0.3">
      <c r="A43" s="631" t="s">
        <v>195</v>
      </c>
      <c r="B43" s="637">
        <v>231</v>
      </c>
      <c r="C43" s="637">
        <v>111</v>
      </c>
      <c r="D43" s="637">
        <v>342</v>
      </c>
    </row>
    <row r="44" spans="1:4" x14ac:dyDescent="0.3">
      <c r="A44" s="632" t="s">
        <v>196</v>
      </c>
      <c r="B44" s="637">
        <v>29</v>
      </c>
      <c r="C44" s="637">
        <v>23</v>
      </c>
      <c r="D44" s="637">
        <v>52</v>
      </c>
    </row>
    <row r="45" spans="1:4" ht="16.95" customHeight="1" x14ac:dyDescent="0.3">
      <c r="A45" s="633" t="s">
        <v>197</v>
      </c>
      <c r="B45" s="637">
        <v>1628</v>
      </c>
      <c r="C45" s="637">
        <v>1704</v>
      </c>
      <c r="D45" s="637">
        <v>3332</v>
      </c>
    </row>
    <row r="49" spans="1:4" x14ac:dyDescent="0.3">
      <c r="A49" s="30" t="s">
        <v>322</v>
      </c>
    </row>
    <row r="50" spans="1:4" x14ac:dyDescent="0.3">
      <c r="A50" s="30" t="s">
        <v>323</v>
      </c>
    </row>
    <row r="51" spans="1:4" x14ac:dyDescent="0.3">
      <c r="A51" s="460" t="s">
        <v>324</v>
      </c>
    </row>
    <row r="52" spans="1:4" x14ac:dyDescent="0.3">
      <c r="A52" s="30" t="s">
        <v>325</v>
      </c>
    </row>
    <row r="54" spans="1:4" x14ac:dyDescent="0.3">
      <c r="A54" s="30" t="s">
        <v>381</v>
      </c>
    </row>
    <row r="55" spans="1:4" x14ac:dyDescent="0.3">
      <c r="A55" s="30" t="s">
        <v>330</v>
      </c>
    </row>
    <row r="59" spans="1:4" x14ac:dyDescent="0.3">
      <c r="A59" s="113" t="s">
        <v>337</v>
      </c>
    </row>
    <row r="61" spans="1:4" ht="22.8" x14ac:dyDescent="0.3">
      <c r="A61" s="621" t="s">
        <v>334</v>
      </c>
      <c r="B61" s="629" t="s">
        <v>305</v>
      </c>
      <c r="C61" s="630" t="s">
        <v>304</v>
      </c>
      <c r="D61" s="630" t="s">
        <v>5</v>
      </c>
    </row>
    <row r="62" spans="1:4" x14ac:dyDescent="0.3">
      <c r="A62" s="634" t="s">
        <v>185</v>
      </c>
      <c r="B62" s="637">
        <v>171</v>
      </c>
      <c r="C62" s="637">
        <v>274</v>
      </c>
      <c r="D62" s="637">
        <v>445</v>
      </c>
    </row>
    <row r="63" spans="1:4" x14ac:dyDescent="0.3">
      <c r="A63" s="634" t="s">
        <v>186</v>
      </c>
      <c r="B63" s="637">
        <v>231</v>
      </c>
      <c r="C63" s="637">
        <v>241</v>
      </c>
      <c r="D63" s="637">
        <v>472</v>
      </c>
    </row>
    <row r="64" spans="1:4" ht="22.8" x14ac:dyDescent="0.3">
      <c r="A64" s="634" t="s">
        <v>187</v>
      </c>
      <c r="B64" s="637">
        <v>506</v>
      </c>
      <c r="C64" s="637">
        <v>333</v>
      </c>
      <c r="D64" s="637">
        <v>839</v>
      </c>
    </row>
    <row r="65" spans="1:4" x14ac:dyDescent="0.3">
      <c r="A65" s="634" t="s">
        <v>188</v>
      </c>
      <c r="B65" s="637">
        <v>219</v>
      </c>
      <c r="C65" s="637">
        <v>681</v>
      </c>
      <c r="D65" s="637">
        <v>900</v>
      </c>
    </row>
    <row r="66" spans="1:4" x14ac:dyDescent="0.3">
      <c r="A66" s="634" t="s">
        <v>189</v>
      </c>
      <c r="B66" s="637">
        <v>184</v>
      </c>
      <c r="C66" s="637">
        <v>281</v>
      </c>
      <c r="D66" s="637">
        <v>465</v>
      </c>
    </row>
    <row r="67" spans="1:4" x14ac:dyDescent="0.3">
      <c r="A67" s="634" t="s">
        <v>190</v>
      </c>
      <c r="B67" s="637">
        <v>231</v>
      </c>
      <c r="C67" s="637">
        <v>406</v>
      </c>
      <c r="D67" s="637">
        <v>637</v>
      </c>
    </row>
    <row r="68" spans="1:4" x14ac:dyDescent="0.3">
      <c r="A68" s="634" t="s">
        <v>191</v>
      </c>
      <c r="B68" s="637">
        <v>284</v>
      </c>
      <c r="C68" s="637">
        <v>212</v>
      </c>
      <c r="D68" s="637">
        <v>496</v>
      </c>
    </row>
    <row r="69" spans="1:4" x14ac:dyDescent="0.3">
      <c r="A69" s="634" t="s">
        <v>192</v>
      </c>
      <c r="B69" s="637">
        <v>182</v>
      </c>
      <c r="C69" s="637">
        <v>212</v>
      </c>
      <c r="D69" s="637">
        <v>394</v>
      </c>
    </row>
    <row r="70" spans="1:4" x14ac:dyDescent="0.3">
      <c r="A70" s="634" t="s">
        <v>193</v>
      </c>
      <c r="B70" s="637">
        <v>182</v>
      </c>
      <c r="C70" s="637">
        <v>305</v>
      </c>
      <c r="D70" s="637">
        <v>487</v>
      </c>
    </row>
    <row r="71" spans="1:4" x14ac:dyDescent="0.3">
      <c r="A71" s="634" t="s">
        <v>194</v>
      </c>
      <c r="B71" s="637">
        <v>356</v>
      </c>
      <c r="C71" s="637">
        <v>368</v>
      </c>
      <c r="D71" s="637">
        <v>724</v>
      </c>
    </row>
    <row r="72" spans="1:4" x14ac:dyDescent="0.3">
      <c r="A72" s="634" t="s">
        <v>195</v>
      </c>
      <c r="B72" s="637">
        <v>447</v>
      </c>
      <c r="C72" s="637">
        <v>224</v>
      </c>
      <c r="D72" s="637">
        <v>671</v>
      </c>
    </row>
    <row r="73" spans="1:4" x14ac:dyDescent="0.3">
      <c r="A73" s="635" t="s">
        <v>196</v>
      </c>
      <c r="B73" s="637">
        <v>54</v>
      </c>
      <c r="C73" s="637">
        <v>87</v>
      </c>
      <c r="D73" s="637">
        <v>141</v>
      </c>
    </row>
    <row r="74" spans="1:4" ht="16.95" customHeight="1" x14ac:dyDescent="0.3">
      <c r="A74" s="636" t="s">
        <v>197</v>
      </c>
      <c r="B74" s="637">
        <v>3047</v>
      </c>
      <c r="C74" s="637">
        <v>3624</v>
      </c>
      <c r="D74" s="637">
        <v>6671</v>
      </c>
    </row>
    <row r="78" spans="1:4" x14ac:dyDescent="0.3">
      <c r="A78" s="30" t="s">
        <v>322</v>
      </c>
    </row>
    <row r="79" spans="1:4" x14ac:dyDescent="0.3">
      <c r="A79" s="30" t="s">
        <v>323</v>
      </c>
    </row>
    <row r="80" spans="1:4" x14ac:dyDescent="0.3">
      <c r="A80" s="460" t="s">
        <v>324</v>
      </c>
    </row>
    <row r="81" spans="1:1" x14ac:dyDescent="0.3">
      <c r="A81" s="30" t="s">
        <v>325</v>
      </c>
    </row>
    <row r="83" spans="1:1" x14ac:dyDescent="0.3">
      <c r="A83" s="30" t="s">
        <v>381</v>
      </c>
    </row>
    <row r="84" spans="1:1" x14ac:dyDescent="0.3">
      <c r="A84" s="30" t="s">
        <v>330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F4CD-B06A-46AD-8970-4765B1DD3857}">
  <dimension ref="A1:C47"/>
  <sheetViews>
    <sheetView topLeftCell="A27" workbookViewId="0">
      <selection activeCell="D6" sqref="D6"/>
    </sheetView>
  </sheetViews>
  <sheetFormatPr defaultColWidth="9.109375" defaultRowHeight="14.4" x14ac:dyDescent="0.3"/>
  <cols>
    <col min="1" max="1" width="38.109375" style="30" customWidth="1"/>
    <col min="2" max="16384" width="9.109375" style="30"/>
  </cols>
  <sheetData>
    <row r="1" spans="1:3" x14ac:dyDescent="0.3">
      <c r="A1" s="113" t="s">
        <v>339</v>
      </c>
    </row>
    <row r="2" spans="1:3" x14ac:dyDescent="0.3">
      <c r="A2" s="640"/>
      <c r="B2" s="640"/>
      <c r="C2" s="640"/>
    </row>
    <row r="3" spans="1:3" x14ac:dyDescent="0.3">
      <c r="A3" s="641" t="s">
        <v>338</v>
      </c>
      <c r="B3" s="642" t="s">
        <v>5</v>
      </c>
      <c r="C3" s="640"/>
    </row>
    <row r="4" spans="1:3" x14ac:dyDescent="0.3">
      <c r="A4" s="643" t="s">
        <v>201</v>
      </c>
      <c r="B4" s="644">
        <v>24</v>
      </c>
      <c r="C4" s="640"/>
    </row>
    <row r="5" spans="1:3" x14ac:dyDescent="0.3">
      <c r="A5" s="643" t="s">
        <v>204</v>
      </c>
      <c r="B5" s="644">
        <v>1</v>
      </c>
      <c r="C5" s="640"/>
    </row>
    <row r="6" spans="1:3" x14ac:dyDescent="0.3">
      <c r="A6" s="643" t="s">
        <v>205</v>
      </c>
      <c r="B6" s="644">
        <v>2</v>
      </c>
      <c r="C6" s="640"/>
    </row>
    <row r="7" spans="1:3" x14ac:dyDescent="0.3">
      <c r="A7" s="643" t="s">
        <v>274</v>
      </c>
      <c r="B7" s="644">
        <v>14</v>
      </c>
      <c r="C7" s="640"/>
    </row>
    <row r="8" spans="1:3" x14ac:dyDescent="0.3">
      <c r="A8" s="643" t="s">
        <v>208</v>
      </c>
      <c r="B8" s="644">
        <v>32</v>
      </c>
      <c r="C8" s="640"/>
    </row>
    <row r="9" spans="1:3" x14ac:dyDescent="0.3">
      <c r="A9" s="643" t="s">
        <v>275</v>
      </c>
      <c r="B9" s="644">
        <v>52</v>
      </c>
      <c r="C9" s="640"/>
    </row>
    <row r="10" spans="1:3" x14ac:dyDescent="0.3">
      <c r="A10" s="643" t="s">
        <v>210</v>
      </c>
      <c r="B10" s="644">
        <v>145</v>
      </c>
      <c r="C10" s="640"/>
    </row>
    <row r="11" spans="1:3" x14ac:dyDescent="0.3">
      <c r="A11" s="643" t="s">
        <v>211</v>
      </c>
      <c r="B11" s="644">
        <v>45</v>
      </c>
      <c r="C11" s="640"/>
    </row>
    <row r="12" spans="1:3" x14ac:dyDescent="0.3">
      <c r="A12" s="643" t="s">
        <v>212</v>
      </c>
      <c r="B12" s="644">
        <v>4</v>
      </c>
      <c r="C12" s="640"/>
    </row>
    <row r="13" spans="1:3" x14ac:dyDescent="0.3">
      <c r="A13" s="643" t="s">
        <v>276</v>
      </c>
      <c r="B13" s="644">
        <v>1</v>
      </c>
      <c r="C13" s="640"/>
    </row>
    <row r="14" spans="1:3" x14ac:dyDescent="0.3">
      <c r="A14" s="643" t="s">
        <v>215</v>
      </c>
      <c r="B14" s="644">
        <v>3</v>
      </c>
      <c r="C14" s="640"/>
    </row>
    <row r="15" spans="1:3" x14ac:dyDescent="0.3">
      <c r="A15" s="643" t="s">
        <v>220</v>
      </c>
      <c r="B15" s="644">
        <v>3</v>
      </c>
      <c r="C15" s="640"/>
    </row>
    <row r="16" spans="1:3" x14ac:dyDescent="0.3">
      <c r="A16" s="643" t="s">
        <v>221</v>
      </c>
      <c r="B16" s="644">
        <v>298</v>
      </c>
      <c r="C16" s="640"/>
    </row>
    <row r="17" spans="1:3" x14ac:dyDescent="0.3">
      <c r="A17" s="643" t="s">
        <v>222</v>
      </c>
      <c r="B17" s="644">
        <v>51</v>
      </c>
      <c r="C17" s="640"/>
    </row>
    <row r="18" spans="1:3" x14ac:dyDescent="0.3">
      <c r="A18" s="643" t="s">
        <v>223</v>
      </c>
      <c r="B18" s="644">
        <v>2</v>
      </c>
      <c r="C18" s="640"/>
    </row>
    <row r="19" spans="1:3" x14ac:dyDescent="0.3">
      <c r="A19" s="643" t="s">
        <v>278</v>
      </c>
      <c r="B19" s="644">
        <v>2</v>
      </c>
      <c r="C19" s="640"/>
    </row>
    <row r="20" spans="1:3" x14ac:dyDescent="0.3">
      <c r="A20" s="643" t="s">
        <v>279</v>
      </c>
      <c r="B20" s="644">
        <v>20</v>
      </c>
      <c r="C20" s="640"/>
    </row>
    <row r="21" spans="1:3" x14ac:dyDescent="0.3">
      <c r="A21" s="643" t="s">
        <v>228</v>
      </c>
      <c r="B21" s="644">
        <v>30</v>
      </c>
      <c r="C21" s="640"/>
    </row>
    <row r="22" spans="1:3" x14ac:dyDescent="0.3">
      <c r="A22" s="643" t="s">
        <v>229</v>
      </c>
      <c r="B22" s="644">
        <v>74</v>
      </c>
      <c r="C22" s="640"/>
    </row>
    <row r="23" spans="1:3" ht="22.8" x14ac:dyDescent="0.3">
      <c r="A23" s="643" t="s">
        <v>280</v>
      </c>
      <c r="B23" s="644">
        <v>5</v>
      </c>
      <c r="C23" s="640"/>
    </row>
    <row r="24" spans="1:3" x14ac:dyDescent="0.3">
      <c r="A24" s="643" t="s">
        <v>231</v>
      </c>
      <c r="B24" s="644">
        <v>25</v>
      </c>
      <c r="C24" s="640"/>
    </row>
    <row r="25" spans="1:3" x14ac:dyDescent="0.3">
      <c r="A25" s="643" t="s">
        <v>283</v>
      </c>
      <c r="B25" s="644">
        <v>1</v>
      </c>
      <c r="C25" s="640"/>
    </row>
    <row r="26" spans="1:3" x14ac:dyDescent="0.3">
      <c r="A26" s="643" t="s">
        <v>284</v>
      </c>
      <c r="B26" s="644">
        <v>4</v>
      </c>
      <c r="C26" s="640"/>
    </row>
    <row r="27" spans="1:3" x14ac:dyDescent="0.3">
      <c r="A27" s="643" t="s">
        <v>285</v>
      </c>
      <c r="B27" s="644">
        <v>1</v>
      </c>
      <c r="C27" s="640"/>
    </row>
    <row r="28" spans="1:3" x14ac:dyDescent="0.3">
      <c r="A28" s="643" t="s">
        <v>238</v>
      </c>
      <c r="B28" s="644">
        <v>12</v>
      </c>
      <c r="C28" s="640"/>
    </row>
    <row r="29" spans="1:3" x14ac:dyDescent="0.3">
      <c r="A29" s="643" t="s">
        <v>241</v>
      </c>
      <c r="B29" s="644">
        <v>3</v>
      </c>
      <c r="C29" s="640"/>
    </row>
    <row r="30" spans="1:3" x14ac:dyDescent="0.3">
      <c r="A30" s="643" t="s">
        <v>286</v>
      </c>
      <c r="B30" s="644">
        <v>62</v>
      </c>
      <c r="C30" s="640"/>
    </row>
    <row r="31" spans="1:3" x14ac:dyDescent="0.3">
      <c r="A31" s="643" t="s">
        <v>287</v>
      </c>
      <c r="B31" s="644">
        <v>38</v>
      </c>
      <c r="C31" s="640"/>
    </row>
    <row r="32" spans="1:3" x14ac:dyDescent="0.3">
      <c r="A32" s="643" t="s">
        <v>289</v>
      </c>
      <c r="B32" s="644">
        <v>1</v>
      </c>
      <c r="C32" s="640"/>
    </row>
    <row r="33" spans="1:3" x14ac:dyDescent="0.3">
      <c r="A33" s="643" t="s">
        <v>244</v>
      </c>
      <c r="B33" s="644">
        <v>1</v>
      </c>
      <c r="C33" s="640"/>
    </row>
    <row r="34" spans="1:3" x14ac:dyDescent="0.3">
      <c r="A34" s="643" t="s">
        <v>290</v>
      </c>
      <c r="B34" s="644">
        <v>4</v>
      </c>
      <c r="C34" s="640"/>
    </row>
    <row r="35" spans="1:3" x14ac:dyDescent="0.3">
      <c r="A35" s="643" t="s">
        <v>246</v>
      </c>
      <c r="B35" s="644">
        <v>3</v>
      </c>
      <c r="C35" s="640"/>
    </row>
    <row r="36" spans="1:3" x14ac:dyDescent="0.3">
      <c r="A36" s="643" t="s">
        <v>249</v>
      </c>
      <c r="B36" s="644">
        <v>3</v>
      </c>
      <c r="C36" s="640"/>
    </row>
    <row r="37" spans="1:3" x14ac:dyDescent="0.3">
      <c r="A37" s="643" t="s">
        <v>250</v>
      </c>
      <c r="B37" s="644">
        <v>6</v>
      </c>
      <c r="C37" s="640"/>
    </row>
    <row r="38" spans="1:3" x14ac:dyDescent="0.3">
      <c r="A38" s="643" t="s">
        <v>252</v>
      </c>
      <c r="B38" s="644">
        <v>86</v>
      </c>
      <c r="C38" s="640"/>
    </row>
    <row r="39" spans="1:3" x14ac:dyDescent="0.3">
      <c r="A39" s="643" t="s">
        <v>293</v>
      </c>
      <c r="B39" s="644">
        <v>3</v>
      </c>
      <c r="C39" s="640"/>
    </row>
    <row r="40" spans="1:3" x14ac:dyDescent="0.3">
      <c r="A40" s="643" t="s">
        <v>5</v>
      </c>
      <c r="B40" s="644">
        <v>1061</v>
      </c>
      <c r="C40" s="640"/>
    </row>
    <row r="44" spans="1:3" s="616" customFormat="1" ht="12" x14ac:dyDescent="0.25">
      <c r="A44" s="616" t="s">
        <v>257</v>
      </c>
    </row>
    <row r="45" spans="1:3" s="616" customFormat="1" ht="12" x14ac:dyDescent="0.25">
      <c r="A45" s="616" t="s">
        <v>258</v>
      </c>
    </row>
    <row r="46" spans="1:3" s="616" customFormat="1" ht="12" x14ac:dyDescent="0.25"/>
    <row r="47" spans="1:3" s="616" customFormat="1" ht="12" x14ac:dyDescent="0.25">
      <c r="A47" s="616" t="s">
        <v>384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21CE-9469-4D6C-A899-D9E7A5C3E5B2}">
  <dimension ref="A1:F39"/>
  <sheetViews>
    <sheetView topLeftCell="A19" workbookViewId="0">
      <selection activeCell="K38" sqref="K38"/>
    </sheetView>
  </sheetViews>
  <sheetFormatPr defaultColWidth="9.109375" defaultRowHeight="14.4" x14ac:dyDescent="0.3"/>
  <cols>
    <col min="1" max="1" width="15.5546875" style="30" customWidth="1"/>
    <col min="2" max="16384" width="9.109375" style="30"/>
  </cols>
  <sheetData>
    <row r="1" spans="1:6" x14ac:dyDescent="0.3">
      <c r="A1" s="113" t="s">
        <v>348</v>
      </c>
    </row>
    <row r="2" spans="1:6" x14ac:dyDescent="0.3">
      <c r="A2" s="321"/>
      <c r="B2" s="321"/>
      <c r="C2" s="321"/>
      <c r="D2" s="321"/>
      <c r="E2" s="321"/>
      <c r="F2" s="321"/>
    </row>
    <row r="3" spans="1:6" x14ac:dyDescent="0.3">
      <c r="A3" s="645"/>
      <c r="B3" s="646" t="s">
        <v>10</v>
      </c>
      <c r="C3" s="646" t="s">
        <v>71</v>
      </c>
      <c r="D3" s="646" t="s">
        <v>73</v>
      </c>
      <c r="E3" s="646" t="s">
        <v>5</v>
      </c>
      <c r="F3" s="321"/>
    </row>
    <row r="4" spans="1:6" x14ac:dyDescent="0.3">
      <c r="A4" s="647" t="s">
        <v>153</v>
      </c>
      <c r="B4" s="520">
        <v>250</v>
      </c>
      <c r="C4" s="520">
        <v>173</v>
      </c>
      <c r="D4" s="520">
        <v>265</v>
      </c>
      <c r="E4" s="520">
        <v>688</v>
      </c>
      <c r="F4" s="321"/>
    </row>
    <row r="5" spans="1:6" x14ac:dyDescent="0.3">
      <c r="A5" s="647" t="s">
        <v>154</v>
      </c>
      <c r="B5" s="520">
        <v>255</v>
      </c>
      <c r="C5" s="520">
        <v>176</v>
      </c>
      <c r="D5" s="520">
        <v>259</v>
      </c>
      <c r="E5" s="520">
        <v>690</v>
      </c>
      <c r="F5" s="321"/>
    </row>
    <row r="6" spans="1:6" x14ac:dyDescent="0.3">
      <c r="A6" s="647" t="s">
        <v>155</v>
      </c>
      <c r="B6" s="520">
        <v>256</v>
      </c>
      <c r="C6" s="520">
        <v>167</v>
      </c>
      <c r="D6" s="520">
        <v>249</v>
      </c>
      <c r="E6" s="520">
        <v>672</v>
      </c>
      <c r="F6" s="321"/>
    </row>
    <row r="7" spans="1:6" x14ac:dyDescent="0.3">
      <c r="A7" s="647" t="s">
        <v>156</v>
      </c>
      <c r="B7" s="520">
        <v>234</v>
      </c>
      <c r="C7" s="520">
        <v>145</v>
      </c>
      <c r="D7" s="520">
        <v>214</v>
      </c>
      <c r="E7" s="520">
        <v>593</v>
      </c>
      <c r="F7" s="321"/>
    </row>
    <row r="8" spans="1:6" x14ac:dyDescent="0.3">
      <c r="A8" s="647" t="s">
        <v>157</v>
      </c>
      <c r="B8" s="520">
        <v>281</v>
      </c>
      <c r="C8" s="520">
        <v>138</v>
      </c>
      <c r="D8" s="520">
        <v>282</v>
      </c>
      <c r="E8" s="520">
        <v>701</v>
      </c>
      <c r="F8" s="321"/>
    </row>
    <row r="9" spans="1:6" x14ac:dyDescent="0.3">
      <c r="A9" s="647" t="s">
        <v>158</v>
      </c>
      <c r="B9" s="520">
        <v>279</v>
      </c>
      <c r="C9" s="520">
        <v>124</v>
      </c>
      <c r="D9" s="520">
        <v>303</v>
      </c>
      <c r="E9" s="520">
        <v>706</v>
      </c>
      <c r="F9" s="321"/>
    </row>
    <row r="10" spans="1:6" x14ac:dyDescent="0.3">
      <c r="A10" s="647" t="s">
        <v>159</v>
      </c>
      <c r="B10" s="520">
        <v>270</v>
      </c>
      <c r="C10" s="520">
        <v>103</v>
      </c>
      <c r="D10" s="520">
        <v>304</v>
      </c>
      <c r="E10" s="520">
        <v>677</v>
      </c>
      <c r="F10" s="321"/>
    </row>
    <row r="11" spans="1:6" x14ac:dyDescent="0.3">
      <c r="A11" s="647" t="s">
        <v>160</v>
      </c>
      <c r="B11" s="520">
        <v>237</v>
      </c>
      <c r="C11" s="520">
        <v>96</v>
      </c>
      <c r="D11" s="520">
        <v>310</v>
      </c>
      <c r="E11" s="520">
        <v>643</v>
      </c>
      <c r="F11" s="321"/>
    </row>
    <row r="12" spans="1:6" x14ac:dyDescent="0.3">
      <c r="A12" s="647" t="s">
        <v>161</v>
      </c>
      <c r="B12" s="520">
        <v>264</v>
      </c>
      <c r="C12" s="520">
        <v>82</v>
      </c>
      <c r="D12" s="520">
        <v>425</v>
      </c>
      <c r="E12" s="520">
        <v>771</v>
      </c>
      <c r="F12" s="321"/>
    </row>
    <row r="13" spans="1:6" x14ac:dyDescent="0.3">
      <c r="A13" s="647" t="s">
        <v>162</v>
      </c>
      <c r="B13" s="520">
        <v>260</v>
      </c>
      <c r="C13" s="520">
        <v>73</v>
      </c>
      <c r="D13" s="520">
        <v>413</v>
      </c>
      <c r="E13" s="520">
        <v>746</v>
      </c>
      <c r="F13" s="321"/>
    </row>
    <row r="14" spans="1:6" x14ac:dyDescent="0.3">
      <c r="A14" s="647" t="s">
        <v>163</v>
      </c>
      <c r="B14" s="520">
        <v>235</v>
      </c>
      <c r="C14" s="520">
        <v>66</v>
      </c>
      <c r="D14" s="520">
        <v>367</v>
      </c>
      <c r="E14" s="520">
        <v>668</v>
      </c>
      <c r="F14" s="321"/>
    </row>
    <row r="15" spans="1:6" x14ac:dyDescent="0.3">
      <c r="A15" s="647" t="s">
        <v>164</v>
      </c>
      <c r="B15" s="520">
        <v>214</v>
      </c>
      <c r="C15" s="520">
        <v>63</v>
      </c>
      <c r="D15" s="520">
        <v>337</v>
      </c>
      <c r="E15" s="520">
        <v>614</v>
      </c>
      <c r="F15" s="321"/>
    </row>
    <row r="16" spans="1:6" x14ac:dyDescent="0.3">
      <c r="A16" s="647" t="s">
        <v>165</v>
      </c>
      <c r="B16" s="520">
        <v>258</v>
      </c>
      <c r="C16" s="520">
        <v>68</v>
      </c>
      <c r="D16" s="520">
        <v>432</v>
      </c>
      <c r="E16" s="520">
        <v>758</v>
      </c>
      <c r="F16" s="321"/>
    </row>
    <row r="17" spans="1:6" x14ac:dyDescent="0.3">
      <c r="A17" s="647" t="s">
        <v>166</v>
      </c>
      <c r="B17" s="520">
        <v>259</v>
      </c>
      <c r="C17" s="520">
        <v>67</v>
      </c>
      <c r="D17" s="520">
        <v>439</v>
      </c>
      <c r="E17" s="520">
        <v>765</v>
      </c>
      <c r="F17" s="321"/>
    </row>
    <row r="18" spans="1:6" x14ac:dyDescent="0.3">
      <c r="A18" s="647" t="s">
        <v>167</v>
      </c>
      <c r="B18" s="520">
        <v>273</v>
      </c>
      <c r="C18" s="520">
        <v>65</v>
      </c>
      <c r="D18" s="520">
        <v>454</v>
      </c>
      <c r="E18" s="520">
        <v>792</v>
      </c>
      <c r="F18" s="321"/>
    </row>
    <row r="19" spans="1:6" x14ac:dyDescent="0.3">
      <c r="A19" s="647" t="s">
        <v>168</v>
      </c>
      <c r="B19" s="520">
        <v>263</v>
      </c>
      <c r="C19" s="520">
        <v>52</v>
      </c>
      <c r="D19" s="520">
        <v>418</v>
      </c>
      <c r="E19" s="520">
        <v>733</v>
      </c>
      <c r="F19" s="321"/>
    </row>
    <row r="20" spans="1:6" x14ac:dyDescent="0.3">
      <c r="A20" s="647" t="s">
        <v>169</v>
      </c>
      <c r="B20" s="520">
        <v>394</v>
      </c>
      <c r="C20" s="520">
        <v>53</v>
      </c>
      <c r="D20" s="520">
        <v>520</v>
      </c>
      <c r="E20" s="520">
        <v>967</v>
      </c>
      <c r="F20" s="321"/>
    </row>
    <row r="21" spans="1:6" x14ac:dyDescent="0.3">
      <c r="A21" s="647" t="s">
        <v>170</v>
      </c>
      <c r="B21" s="520">
        <v>414</v>
      </c>
      <c r="C21" s="520">
        <v>46</v>
      </c>
      <c r="D21" s="520">
        <v>524</v>
      </c>
      <c r="E21" s="520">
        <v>984</v>
      </c>
      <c r="F21" s="321"/>
    </row>
    <row r="22" spans="1:6" x14ac:dyDescent="0.3">
      <c r="A22" s="647" t="s">
        <v>171</v>
      </c>
      <c r="B22" s="520">
        <v>481</v>
      </c>
      <c r="C22" s="520">
        <v>39</v>
      </c>
      <c r="D22" s="520">
        <v>524</v>
      </c>
      <c r="E22" s="520">
        <v>1044</v>
      </c>
      <c r="F22" s="321"/>
    </row>
    <row r="23" spans="1:6" x14ac:dyDescent="0.3">
      <c r="A23" s="647" t="s">
        <v>172</v>
      </c>
      <c r="B23" s="520">
        <v>465</v>
      </c>
      <c r="C23" s="520">
        <v>35</v>
      </c>
      <c r="D23" s="520">
        <v>485</v>
      </c>
      <c r="E23" s="520">
        <v>985</v>
      </c>
      <c r="F23" s="321"/>
    </row>
    <row r="24" spans="1:6" x14ac:dyDescent="0.3">
      <c r="A24" s="647" t="s">
        <v>340</v>
      </c>
      <c r="B24" s="520">
        <v>527</v>
      </c>
      <c r="C24" s="520">
        <v>45</v>
      </c>
      <c r="D24" s="520">
        <v>576</v>
      </c>
      <c r="E24" s="520">
        <v>1148</v>
      </c>
    </row>
    <row r="25" spans="1:6" x14ac:dyDescent="0.3">
      <c r="A25" s="647" t="s">
        <v>341</v>
      </c>
      <c r="B25" s="520">
        <v>488</v>
      </c>
      <c r="C25" s="520">
        <v>41</v>
      </c>
      <c r="D25" s="520">
        <v>560</v>
      </c>
      <c r="E25" s="520">
        <v>1089</v>
      </c>
    </row>
    <row r="26" spans="1:6" x14ac:dyDescent="0.3">
      <c r="A26" s="647" t="s">
        <v>342</v>
      </c>
      <c r="B26" s="520">
        <v>460</v>
      </c>
      <c r="C26" s="520">
        <v>38</v>
      </c>
      <c r="D26" s="520">
        <v>520</v>
      </c>
      <c r="E26" s="520">
        <v>1018</v>
      </c>
    </row>
    <row r="27" spans="1:6" x14ac:dyDescent="0.3">
      <c r="A27" s="647" t="s">
        <v>343</v>
      </c>
      <c r="B27" s="520">
        <v>422</v>
      </c>
      <c r="C27" s="520">
        <v>27</v>
      </c>
      <c r="D27" s="520">
        <v>458</v>
      </c>
      <c r="E27" s="520">
        <v>907</v>
      </c>
    </row>
    <row r="28" spans="1:6" x14ac:dyDescent="0.3">
      <c r="A28" s="647" t="s">
        <v>344</v>
      </c>
      <c r="B28" s="520">
        <v>505</v>
      </c>
      <c r="C28" s="520">
        <v>28</v>
      </c>
      <c r="D28" s="520">
        <v>632</v>
      </c>
      <c r="E28" s="520">
        <v>1165</v>
      </c>
    </row>
    <row r="29" spans="1:6" x14ac:dyDescent="0.3">
      <c r="A29" s="647" t="s">
        <v>345</v>
      </c>
      <c r="B29" s="520">
        <v>497</v>
      </c>
      <c r="C29" s="520">
        <v>28</v>
      </c>
      <c r="D29" s="520">
        <v>625</v>
      </c>
      <c r="E29" s="520">
        <v>1150</v>
      </c>
    </row>
    <row r="30" spans="1:6" x14ac:dyDescent="0.3">
      <c r="A30" s="647" t="s">
        <v>346</v>
      </c>
      <c r="B30" s="520">
        <v>447</v>
      </c>
      <c r="C30" s="520">
        <v>28</v>
      </c>
      <c r="D30" s="520">
        <v>586</v>
      </c>
      <c r="E30" s="520">
        <v>1061</v>
      </c>
    </row>
    <row r="34" spans="1:1" s="616" customFormat="1" ht="12" x14ac:dyDescent="0.25">
      <c r="A34" s="616" t="s">
        <v>257</v>
      </c>
    </row>
    <row r="35" spans="1:1" s="616" customFormat="1" ht="12" x14ac:dyDescent="0.25">
      <c r="A35" s="616" t="s">
        <v>258</v>
      </c>
    </row>
    <row r="36" spans="1:1" s="616" customFormat="1" ht="12" x14ac:dyDescent="0.25"/>
    <row r="37" spans="1:1" s="616" customFormat="1" ht="12" x14ac:dyDescent="0.25">
      <c r="A37" s="616" t="s">
        <v>347</v>
      </c>
    </row>
    <row r="38" spans="1:1" s="616" customFormat="1" ht="12" x14ac:dyDescent="0.25"/>
    <row r="39" spans="1:1" s="616" customFormat="1" ht="12" x14ac:dyDescent="0.25">
      <c r="A39" s="616" t="s">
        <v>385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0411-FDAF-40EE-B25E-507586A3F94A}">
  <dimension ref="A1:F63"/>
  <sheetViews>
    <sheetView topLeftCell="A55" workbookViewId="0">
      <selection activeCell="A62" sqref="A62:XFD63"/>
    </sheetView>
  </sheetViews>
  <sheetFormatPr defaultColWidth="9.109375" defaultRowHeight="14.4" x14ac:dyDescent="0.3"/>
  <cols>
    <col min="1" max="1" width="26.33203125" style="30" customWidth="1"/>
    <col min="2" max="16384" width="9.109375" style="30"/>
  </cols>
  <sheetData>
    <row r="1" spans="1:6" s="113" customFormat="1" x14ac:dyDescent="0.3">
      <c r="A1" s="113" t="s">
        <v>353</v>
      </c>
    </row>
    <row r="3" spans="1:6" ht="24" x14ac:dyDescent="0.3">
      <c r="A3" s="648"/>
      <c r="B3" s="649" t="s">
        <v>176</v>
      </c>
      <c r="C3" s="649" t="s">
        <v>177</v>
      </c>
      <c r="D3" s="649" t="s">
        <v>178</v>
      </c>
      <c r="E3" s="649" t="s">
        <v>5</v>
      </c>
      <c r="F3" s="321"/>
    </row>
    <row r="4" spans="1:6" ht="22.8" x14ac:dyDescent="0.3">
      <c r="A4" s="647" t="s">
        <v>272</v>
      </c>
      <c r="B4" s="520">
        <v>6</v>
      </c>
      <c r="C4" s="520">
        <v>10</v>
      </c>
      <c r="D4" s="520">
        <v>9</v>
      </c>
      <c r="E4" s="520">
        <v>25</v>
      </c>
      <c r="F4" s="321"/>
    </row>
    <row r="5" spans="1:6" x14ac:dyDescent="0.3">
      <c r="A5" s="647" t="s">
        <v>201</v>
      </c>
      <c r="B5" s="520">
        <v>192</v>
      </c>
      <c r="C5" s="520">
        <v>20</v>
      </c>
      <c r="D5" s="520">
        <v>0</v>
      </c>
      <c r="E5" s="520">
        <v>212</v>
      </c>
      <c r="F5" s="321"/>
    </row>
    <row r="6" spans="1:6" x14ac:dyDescent="0.3">
      <c r="A6" s="647" t="s">
        <v>203</v>
      </c>
      <c r="B6" s="520">
        <v>1</v>
      </c>
      <c r="C6" s="520">
        <v>0</v>
      </c>
      <c r="D6" s="520">
        <v>0</v>
      </c>
      <c r="E6" s="520">
        <v>1</v>
      </c>
      <c r="F6" s="321"/>
    </row>
    <row r="7" spans="1:6" x14ac:dyDescent="0.3">
      <c r="A7" s="647" t="s">
        <v>273</v>
      </c>
      <c r="B7" s="520">
        <v>2</v>
      </c>
      <c r="C7" s="520">
        <v>2</v>
      </c>
      <c r="D7" s="520">
        <v>3</v>
      </c>
      <c r="E7" s="520">
        <v>7</v>
      </c>
      <c r="F7" s="321"/>
    </row>
    <row r="8" spans="1:6" x14ac:dyDescent="0.3">
      <c r="A8" s="647" t="s">
        <v>204</v>
      </c>
      <c r="B8" s="520">
        <v>9</v>
      </c>
      <c r="C8" s="520">
        <v>11</v>
      </c>
      <c r="D8" s="520">
        <v>11</v>
      </c>
      <c r="E8" s="520">
        <v>31</v>
      </c>
      <c r="F8" s="321"/>
    </row>
    <row r="9" spans="1:6" x14ac:dyDescent="0.3">
      <c r="A9" s="647" t="s">
        <v>205</v>
      </c>
      <c r="B9" s="520">
        <v>13</v>
      </c>
      <c r="C9" s="520">
        <v>11</v>
      </c>
      <c r="D9" s="520">
        <v>2</v>
      </c>
      <c r="E9" s="520">
        <v>26</v>
      </c>
      <c r="F9" s="321"/>
    </row>
    <row r="10" spans="1:6" x14ac:dyDescent="0.3">
      <c r="A10" s="647" t="s">
        <v>274</v>
      </c>
      <c r="B10" s="520">
        <v>29</v>
      </c>
      <c r="C10" s="520">
        <v>39</v>
      </c>
      <c r="D10" s="520">
        <v>41</v>
      </c>
      <c r="E10" s="520">
        <v>109</v>
      </c>
      <c r="F10" s="321"/>
    </row>
    <row r="11" spans="1:6" x14ac:dyDescent="0.3">
      <c r="A11" s="647" t="s">
        <v>208</v>
      </c>
      <c r="B11" s="520">
        <v>89</v>
      </c>
      <c r="C11" s="520">
        <v>83</v>
      </c>
      <c r="D11" s="520">
        <v>67</v>
      </c>
      <c r="E11" s="520">
        <v>239</v>
      </c>
      <c r="F11" s="321"/>
    </row>
    <row r="12" spans="1:6" ht="22.8" x14ac:dyDescent="0.3">
      <c r="A12" s="647" t="s">
        <v>275</v>
      </c>
      <c r="B12" s="520">
        <v>121</v>
      </c>
      <c r="C12" s="520">
        <v>237</v>
      </c>
      <c r="D12" s="520">
        <v>194</v>
      </c>
      <c r="E12" s="520">
        <v>552</v>
      </c>
      <c r="F12" s="321"/>
    </row>
    <row r="13" spans="1:6" x14ac:dyDescent="0.3">
      <c r="A13" s="647" t="s">
        <v>210</v>
      </c>
      <c r="B13" s="520">
        <v>750</v>
      </c>
      <c r="C13" s="520">
        <v>78</v>
      </c>
      <c r="D13" s="520">
        <v>29</v>
      </c>
      <c r="E13" s="520">
        <v>857</v>
      </c>
      <c r="F13" s="321"/>
    </row>
    <row r="14" spans="1:6" x14ac:dyDescent="0.3">
      <c r="A14" s="647" t="s">
        <v>211</v>
      </c>
      <c r="B14" s="520">
        <v>254</v>
      </c>
      <c r="C14" s="520">
        <v>109</v>
      </c>
      <c r="D14" s="520">
        <v>21</v>
      </c>
      <c r="E14" s="520">
        <v>384</v>
      </c>
      <c r="F14" s="321"/>
    </row>
    <row r="15" spans="1:6" x14ac:dyDescent="0.3">
      <c r="A15" s="647" t="s">
        <v>212</v>
      </c>
      <c r="B15" s="520">
        <v>18</v>
      </c>
      <c r="C15" s="520">
        <v>4</v>
      </c>
      <c r="D15" s="520">
        <v>1</v>
      </c>
      <c r="E15" s="520">
        <v>23</v>
      </c>
      <c r="F15" s="321"/>
    </row>
    <row r="16" spans="1:6" x14ac:dyDescent="0.3">
      <c r="A16" s="647" t="s">
        <v>276</v>
      </c>
      <c r="B16" s="520">
        <v>7</v>
      </c>
      <c r="C16" s="520">
        <v>38</v>
      </c>
      <c r="D16" s="520">
        <v>16</v>
      </c>
      <c r="E16" s="520">
        <v>61</v>
      </c>
      <c r="F16" s="321"/>
    </row>
    <row r="17" spans="1:6" x14ac:dyDescent="0.3">
      <c r="A17" s="647" t="s">
        <v>214</v>
      </c>
      <c r="B17" s="520">
        <v>1</v>
      </c>
      <c r="C17" s="520">
        <v>0</v>
      </c>
      <c r="D17" s="520">
        <v>0</v>
      </c>
      <c r="E17" s="520">
        <v>1</v>
      </c>
      <c r="F17" s="321"/>
    </row>
    <row r="18" spans="1:6" x14ac:dyDescent="0.3">
      <c r="A18" s="647" t="s">
        <v>215</v>
      </c>
      <c r="B18" s="520">
        <v>20</v>
      </c>
      <c r="C18" s="520">
        <v>45</v>
      </c>
      <c r="D18" s="520">
        <v>43</v>
      </c>
      <c r="E18" s="520">
        <v>108</v>
      </c>
      <c r="F18" s="321"/>
    </row>
    <row r="19" spans="1:6" x14ac:dyDescent="0.3">
      <c r="A19" s="647" t="s">
        <v>216</v>
      </c>
      <c r="B19" s="520">
        <v>12</v>
      </c>
      <c r="C19" s="520">
        <v>21</v>
      </c>
      <c r="D19" s="520">
        <v>6</v>
      </c>
      <c r="E19" s="520">
        <v>39</v>
      </c>
      <c r="F19" s="321"/>
    </row>
    <row r="20" spans="1:6" x14ac:dyDescent="0.3">
      <c r="A20" s="647" t="s">
        <v>220</v>
      </c>
      <c r="B20" s="520">
        <v>41</v>
      </c>
      <c r="C20" s="520">
        <v>20</v>
      </c>
      <c r="D20" s="520">
        <v>10</v>
      </c>
      <c r="E20" s="520">
        <v>71</v>
      </c>
      <c r="F20" s="321"/>
    </row>
    <row r="21" spans="1:6" x14ac:dyDescent="0.3">
      <c r="A21" s="647" t="s">
        <v>221</v>
      </c>
      <c r="B21" s="520">
        <v>1402</v>
      </c>
      <c r="C21" s="520">
        <v>319</v>
      </c>
      <c r="D21" s="520">
        <v>35</v>
      </c>
      <c r="E21" s="520">
        <v>1756</v>
      </c>
      <c r="F21" s="321"/>
    </row>
    <row r="22" spans="1:6" x14ac:dyDescent="0.3">
      <c r="A22" s="647" t="s">
        <v>222</v>
      </c>
      <c r="B22" s="520">
        <v>816</v>
      </c>
      <c r="C22" s="520">
        <v>174</v>
      </c>
      <c r="D22" s="520">
        <v>66</v>
      </c>
      <c r="E22" s="520">
        <v>1056</v>
      </c>
      <c r="F22" s="321"/>
    </row>
    <row r="23" spans="1:6" x14ac:dyDescent="0.3">
      <c r="A23" s="647" t="s">
        <v>223</v>
      </c>
      <c r="B23" s="520">
        <v>5</v>
      </c>
      <c r="C23" s="520">
        <v>4</v>
      </c>
      <c r="D23" s="520">
        <v>0</v>
      </c>
      <c r="E23" s="520">
        <v>9</v>
      </c>
      <c r="F23" s="321"/>
    </row>
    <row r="24" spans="1:6" x14ac:dyDescent="0.3">
      <c r="A24" s="647" t="s">
        <v>278</v>
      </c>
      <c r="B24" s="520">
        <v>86</v>
      </c>
      <c r="C24" s="520">
        <v>23</v>
      </c>
      <c r="D24" s="520">
        <v>1</v>
      </c>
      <c r="E24" s="520">
        <v>110</v>
      </c>
      <c r="F24" s="321"/>
    </row>
    <row r="25" spans="1:6" x14ac:dyDescent="0.3">
      <c r="A25" s="647" t="s">
        <v>279</v>
      </c>
      <c r="B25" s="520">
        <v>38</v>
      </c>
      <c r="C25" s="520">
        <v>62</v>
      </c>
      <c r="D25" s="520">
        <v>371</v>
      </c>
      <c r="E25" s="520">
        <v>471</v>
      </c>
      <c r="F25" s="321"/>
    </row>
    <row r="26" spans="1:6" x14ac:dyDescent="0.3">
      <c r="A26" s="647" t="s">
        <v>226</v>
      </c>
      <c r="B26" s="520">
        <v>1</v>
      </c>
      <c r="C26" s="520">
        <v>1</v>
      </c>
      <c r="D26" s="520">
        <v>4</v>
      </c>
      <c r="E26" s="520">
        <v>6</v>
      </c>
      <c r="F26" s="321"/>
    </row>
    <row r="27" spans="1:6" x14ac:dyDescent="0.3">
      <c r="A27" s="647" t="s">
        <v>227</v>
      </c>
      <c r="B27" s="520">
        <v>1</v>
      </c>
      <c r="C27" s="520">
        <v>2</v>
      </c>
      <c r="D27" s="520">
        <v>0</v>
      </c>
      <c r="E27" s="520">
        <v>3</v>
      </c>
      <c r="F27" s="321"/>
    </row>
    <row r="28" spans="1:6" x14ac:dyDescent="0.3">
      <c r="A28" s="647" t="s">
        <v>228</v>
      </c>
      <c r="B28" s="520">
        <v>149</v>
      </c>
      <c r="C28" s="520">
        <v>35</v>
      </c>
      <c r="D28" s="520">
        <v>7</v>
      </c>
      <c r="E28" s="520">
        <v>191</v>
      </c>
      <c r="F28" s="321"/>
    </row>
    <row r="29" spans="1:6" x14ac:dyDescent="0.3">
      <c r="A29" s="647" t="s">
        <v>229</v>
      </c>
      <c r="B29" s="520">
        <v>96</v>
      </c>
      <c r="C29" s="520">
        <v>209</v>
      </c>
      <c r="D29" s="520">
        <v>649</v>
      </c>
      <c r="E29" s="520">
        <v>954</v>
      </c>
      <c r="F29" s="321"/>
    </row>
    <row r="30" spans="1:6" ht="22.8" x14ac:dyDescent="0.3">
      <c r="A30" s="647" t="s">
        <v>280</v>
      </c>
      <c r="B30" s="520">
        <v>52</v>
      </c>
      <c r="C30" s="520">
        <v>25</v>
      </c>
      <c r="D30" s="520">
        <v>2</v>
      </c>
      <c r="E30" s="520">
        <v>79</v>
      </c>
      <c r="F30" s="321"/>
    </row>
    <row r="31" spans="1:6" x14ac:dyDescent="0.3">
      <c r="A31" s="647" t="s">
        <v>281</v>
      </c>
      <c r="B31" s="520">
        <v>9</v>
      </c>
      <c r="C31" s="520">
        <v>2</v>
      </c>
      <c r="D31" s="520">
        <v>3</v>
      </c>
      <c r="E31" s="520">
        <v>14</v>
      </c>
      <c r="F31" s="321"/>
    </row>
    <row r="32" spans="1:6" x14ac:dyDescent="0.3">
      <c r="A32" s="647" t="s">
        <v>231</v>
      </c>
      <c r="B32" s="520">
        <v>128</v>
      </c>
      <c r="C32" s="520">
        <v>195</v>
      </c>
      <c r="D32" s="520">
        <v>125</v>
      </c>
      <c r="E32" s="520">
        <v>448</v>
      </c>
      <c r="F32" s="321"/>
    </row>
    <row r="33" spans="1:6" x14ac:dyDescent="0.3">
      <c r="A33" s="647" t="s">
        <v>282</v>
      </c>
      <c r="B33" s="520">
        <v>2</v>
      </c>
      <c r="C33" s="520">
        <v>3</v>
      </c>
      <c r="D33" s="520">
        <v>0</v>
      </c>
      <c r="E33" s="520">
        <v>5</v>
      </c>
      <c r="F33" s="321"/>
    </row>
    <row r="34" spans="1:6" x14ac:dyDescent="0.3">
      <c r="A34" s="647" t="s">
        <v>283</v>
      </c>
      <c r="B34" s="520">
        <v>7</v>
      </c>
      <c r="C34" s="520">
        <v>7</v>
      </c>
      <c r="D34" s="520">
        <v>11</v>
      </c>
      <c r="E34" s="520">
        <v>25</v>
      </c>
      <c r="F34" s="321"/>
    </row>
    <row r="35" spans="1:6" x14ac:dyDescent="0.3">
      <c r="A35" s="647" t="s">
        <v>233</v>
      </c>
      <c r="B35" s="520">
        <v>0</v>
      </c>
      <c r="C35" s="520">
        <v>0</v>
      </c>
      <c r="D35" s="520">
        <v>10</v>
      </c>
      <c r="E35" s="520">
        <v>10</v>
      </c>
      <c r="F35" s="321"/>
    </row>
    <row r="36" spans="1:6" x14ac:dyDescent="0.3">
      <c r="A36" s="647" t="s">
        <v>234</v>
      </c>
      <c r="B36" s="520">
        <v>8</v>
      </c>
      <c r="C36" s="520">
        <v>7</v>
      </c>
      <c r="D36" s="520">
        <v>16</v>
      </c>
      <c r="E36" s="520">
        <v>31</v>
      </c>
      <c r="F36" s="321"/>
    </row>
    <row r="37" spans="1:6" x14ac:dyDescent="0.3">
      <c r="A37" s="647" t="s">
        <v>284</v>
      </c>
      <c r="B37" s="520">
        <v>93</v>
      </c>
      <c r="C37" s="520">
        <v>3</v>
      </c>
      <c r="D37" s="520">
        <v>0</v>
      </c>
      <c r="E37" s="520">
        <v>96</v>
      </c>
      <c r="F37" s="321"/>
    </row>
    <row r="38" spans="1:6" x14ac:dyDescent="0.3">
      <c r="A38" s="647" t="s">
        <v>285</v>
      </c>
      <c r="B38" s="520">
        <v>2</v>
      </c>
      <c r="C38" s="520">
        <v>6</v>
      </c>
      <c r="D38" s="520">
        <v>11</v>
      </c>
      <c r="E38" s="520">
        <v>19</v>
      </c>
      <c r="F38" s="321"/>
    </row>
    <row r="39" spans="1:6" x14ac:dyDescent="0.3">
      <c r="A39" s="647" t="s">
        <v>238</v>
      </c>
      <c r="B39" s="520">
        <v>1</v>
      </c>
      <c r="C39" s="520">
        <v>16</v>
      </c>
      <c r="D39" s="520">
        <v>76</v>
      </c>
      <c r="E39" s="520">
        <v>93</v>
      </c>
      <c r="F39" s="321"/>
    </row>
    <row r="40" spans="1:6" x14ac:dyDescent="0.3">
      <c r="A40" s="647" t="s">
        <v>240</v>
      </c>
      <c r="B40" s="520">
        <v>2</v>
      </c>
      <c r="C40" s="520">
        <v>2</v>
      </c>
      <c r="D40" s="520">
        <v>0</v>
      </c>
      <c r="E40" s="520">
        <v>4</v>
      </c>
      <c r="F40" s="321"/>
    </row>
    <row r="41" spans="1:6" x14ac:dyDescent="0.3">
      <c r="A41" s="647" t="s">
        <v>241</v>
      </c>
      <c r="B41" s="520">
        <v>7</v>
      </c>
      <c r="C41" s="520">
        <v>7</v>
      </c>
      <c r="D41" s="520">
        <v>12</v>
      </c>
      <c r="E41" s="520">
        <v>26</v>
      </c>
      <c r="F41" s="321"/>
    </row>
    <row r="42" spans="1:6" x14ac:dyDescent="0.3">
      <c r="A42" s="647" t="s">
        <v>286</v>
      </c>
      <c r="B42" s="520">
        <v>315</v>
      </c>
      <c r="C42" s="520">
        <v>22</v>
      </c>
      <c r="D42" s="520">
        <v>4</v>
      </c>
      <c r="E42" s="520">
        <v>341</v>
      </c>
      <c r="F42" s="321"/>
    </row>
    <row r="43" spans="1:6" x14ac:dyDescent="0.3">
      <c r="A43" s="647" t="s">
        <v>287</v>
      </c>
      <c r="B43" s="520">
        <v>192</v>
      </c>
      <c r="C43" s="520">
        <v>105</v>
      </c>
      <c r="D43" s="520">
        <v>13</v>
      </c>
      <c r="E43" s="520">
        <v>310</v>
      </c>
      <c r="F43" s="321"/>
    </row>
    <row r="44" spans="1:6" x14ac:dyDescent="0.3">
      <c r="A44" s="647" t="s">
        <v>288</v>
      </c>
      <c r="B44" s="520">
        <v>2</v>
      </c>
      <c r="C44" s="520">
        <v>0</v>
      </c>
      <c r="D44" s="520">
        <v>3</v>
      </c>
      <c r="E44" s="520">
        <v>5</v>
      </c>
      <c r="F44" s="321"/>
    </row>
    <row r="45" spans="1:6" x14ac:dyDescent="0.3">
      <c r="A45" s="647" t="s">
        <v>289</v>
      </c>
      <c r="B45" s="520">
        <v>1</v>
      </c>
      <c r="C45" s="520">
        <v>9</v>
      </c>
      <c r="D45" s="520">
        <v>1</v>
      </c>
      <c r="E45" s="520">
        <v>11</v>
      </c>
      <c r="F45" s="321"/>
    </row>
    <row r="46" spans="1:6" x14ac:dyDescent="0.3">
      <c r="A46" s="647" t="s">
        <v>244</v>
      </c>
      <c r="B46" s="520">
        <v>9</v>
      </c>
      <c r="C46" s="520">
        <v>10</v>
      </c>
      <c r="D46" s="520">
        <v>0</v>
      </c>
      <c r="E46" s="520">
        <v>19</v>
      </c>
      <c r="F46" s="321"/>
    </row>
    <row r="47" spans="1:6" x14ac:dyDescent="0.3">
      <c r="A47" s="647" t="s">
        <v>290</v>
      </c>
      <c r="B47" s="520">
        <v>21</v>
      </c>
      <c r="C47" s="520">
        <v>31</v>
      </c>
      <c r="D47" s="520">
        <v>51</v>
      </c>
      <c r="E47" s="520">
        <v>103</v>
      </c>
      <c r="F47" s="321"/>
    </row>
    <row r="48" spans="1:6" x14ac:dyDescent="0.3">
      <c r="A48" s="647" t="s">
        <v>291</v>
      </c>
      <c r="B48" s="520">
        <v>16</v>
      </c>
      <c r="C48" s="520">
        <v>5</v>
      </c>
      <c r="D48" s="520">
        <v>0</v>
      </c>
      <c r="E48" s="520">
        <v>21</v>
      </c>
      <c r="F48" s="321"/>
    </row>
    <row r="49" spans="1:6" x14ac:dyDescent="0.3">
      <c r="A49" s="647" t="s">
        <v>246</v>
      </c>
      <c r="B49" s="520">
        <v>43</v>
      </c>
      <c r="C49" s="520">
        <v>90</v>
      </c>
      <c r="D49" s="520">
        <v>75</v>
      </c>
      <c r="E49" s="520">
        <v>208</v>
      </c>
      <c r="F49" s="321"/>
    </row>
    <row r="50" spans="1:6" x14ac:dyDescent="0.3">
      <c r="A50" s="647" t="s">
        <v>292</v>
      </c>
      <c r="B50" s="520">
        <v>1</v>
      </c>
      <c r="C50" s="520">
        <v>2</v>
      </c>
      <c r="D50" s="520">
        <v>3</v>
      </c>
      <c r="E50" s="520">
        <v>6</v>
      </c>
      <c r="F50" s="321"/>
    </row>
    <row r="51" spans="1:6" x14ac:dyDescent="0.3">
      <c r="A51" s="647" t="s">
        <v>249</v>
      </c>
      <c r="B51" s="520">
        <v>4</v>
      </c>
      <c r="C51" s="520">
        <v>20</v>
      </c>
      <c r="D51" s="520">
        <v>76</v>
      </c>
      <c r="E51" s="520">
        <v>100</v>
      </c>
      <c r="F51" s="321"/>
    </row>
    <row r="52" spans="1:6" x14ac:dyDescent="0.3">
      <c r="A52" s="647" t="s">
        <v>250</v>
      </c>
      <c r="B52" s="520">
        <v>116</v>
      </c>
      <c r="C52" s="520">
        <v>36</v>
      </c>
      <c r="D52" s="520">
        <v>3</v>
      </c>
      <c r="E52" s="520">
        <v>155</v>
      </c>
      <c r="F52" s="321"/>
    </row>
    <row r="53" spans="1:6" x14ac:dyDescent="0.3">
      <c r="A53" s="647" t="s">
        <v>251</v>
      </c>
      <c r="B53" s="520">
        <v>2</v>
      </c>
      <c r="C53" s="520">
        <v>0</v>
      </c>
      <c r="D53" s="520">
        <v>0</v>
      </c>
      <c r="E53" s="520">
        <v>2</v>
      </c>
      <c r="F53" s="321"/>
    </row>
    <row r="54" spans="1:6" x14ac:dyDescent="0.3">
      <c r="A54" s="647" t="s">
        <v>252</v>
      </c>
      <c r="B54" s="520">
        <v>685</v>
      </c>
      <c r="C54" s="520">
        <v>162</v>
      </c>
      <c r="D54" s="520">
        <v>17</v>
      </c>
      <c r="E54" s="520">
        <v>864</v>
      </c>
      <c r="F54" s="321"/>
    </row>
    <row r="55" spans="1:6" x14ac:dyDescent="0.3">
      <c r="A55" s="647" t="s">
        <v>253</v>
      </c>
      <c r="B55" s="520">
        <v>8</v>
      </c>
      <c r="C55" s="520">
        <v>6</v>
      </c>
      <c r="D55" s="520">
        <v>0</v>
      </c>
      <c r="E55" s="520">
        <v>14</v>
      </c>
      <c r="F55" s="321"/>
    </row>
    <row r="56" spans="1:6" x14ac:dyDescent="0.3">
      <c r="A56" s="647" t="s">
        <v>293</v>
      </c>
      <c r="B56" s="520">
        <v>32</v>
      </c>
      <c r="C56" s="520">
        <v>27</v>
      </c>
      <c r="D56" s="520">
        <v>62</v>
      </c>
      <c r="E56" s="520">
        <v>121</v>
      </c>
      <c r="F56" s="321"/>
    </row>
    <row r="57" spans="1:6" x14ac:dyDescent="0.3">
      <c r="A57" s="647" t="s">
        <v>349</v>
      </c>
      <c r="B57" s="520">
        <v>0</v>
      </c>
      <c r="C57" s="520">
        <v>0</v>
      </c>
      <c r="D57" s="520">
        <v>1</v>
      </c>
      <c r="E57" s="520">
        <v>1</v>
      </c>
      <c r="F57" s="321"/>
    </row>
    <row r="58" spans="1:6" x14ac:dyDescent="0.3">
      <c r="A58" s="648" t="s">
        <v>5</v>
      </c>
      <c r="B58" s="650">
        <v>5917</v>
      </c>
      <c r="C58" s="650">
        <v>2355</v>
      </c>
      <c r="D58" s="650">
        <v>2161</v>
      </c>
      <c r="E58" s="650">
        <v>10433</v>
      </c>
      <c r="F58" s="321"/>
    </row>
    <row r="62" spans="1:6" x14ac:dyDescent="0.3">
      <c r="A62" s="30" t="s">
        <v>381</v>
      </c>
    </row>
    <row r="63" spans="1:6" x14ac:dyDescent="0.3">
      <c r="A63" s="30" t="s">
        <v>330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CD68-B7F0-4AC0-B6CA-F7D6375DF276}">
  <dimension ref="A1:E63"/>
  <sheetViews>
    <sheetView topLeftCell="A50" workbookViewId="0">
      <selection activeCell="D66" sqref="D66"/>
    </sheetView>
  </sheetViews>
  <sheetFormatPr defaultColWidth="9.109375" defaultRowHeight="14.4" x14ac:dyDescent="0.3"/>
  <cols>
    <col min="1" max="1" width="32.109375" style="30" customWidth="1"/>
    <col min="2" max="16384" width="9.109375" style="30"/>
  </cols>
  <sheetData>
    <row r="1" spans="1:5" x14ac:dyDescent="0.3">
      <c r="A1" s="113" t="s">
        <v>350</v>
      </c>
    </row>
    <row r="2" spans="1:5" x14ac:dyDescent="0.3">
      <c r="A2" s="651"/>
      <c r="B2" s="651"/>
      <c r="C2" s="651"/>
      <c r="D2" s="651"/>
      <c r="E2" s="651"/>
    </row>
    <row r="3" spans="1:5" x14ac:dyDescent="0.3">
      <c r="A3" s="652"/>
      <c r="B3" s="653" t="s">
        <v>31</v>
      </c>
      <c r="C3" s="653" t="s">
        <v>30</v>
      </c>
      <c r="D3" s="653" t="s">
        <v>5</v>
      </c>
      <c r="E3" s="651"/>
    </row>
    <row r="4" spans="1:5" x14ac:dyDescent="0.3">
      <c r="A4" s="654" t="s">
        <v>272</v>
      </c>
      <c r="B4" s="655">
        <v>12</v>
      </c>
      <c r="C4" s="655">
        <v>13</v>
      </c>
      <c r="D4" s="655">
        <v>25</v>
      </c>
      <c r="E4" s="651"/>
    </row>
    <row r="5" spans="1:5" x14ac:dyDescent="0.3">
      <c r="A5" s="654" t="s">
        <v>201</v>
      </c>
      <c r="B5" s="655">
        <v>59</v>
      </c>
      <c r="C5" s="655">
        <v>153</v>
      </c>
      <c r="D5" s="655">
        <v>212</v>
      </c>
      <c r="E5" s="651"/>
    </row>
    <row r="6" spans="1:5" x14ac:dyDescent="0.3">
      <c r="A6" s="654" t="s">
        <v>203</v>
      </c>
      <c r="B6" s="655">
        <v>1</v>
      </c>
      <c r="C6" s="655">
        <v>0</v>
      </c>
      <c r="D6" s="655">
        <v>1</v>
      </c>
      <c r="E6" s="651"/>
    </row>
    <row r="7" spans="1:5" x14ac:dyDescent="0.3">
      <c r="A7" s="654" t="s">
        <v>273</v>
      </c>
      <c r="B7" s="655">
        <v>1</v>
      </c>
      <c r="C7" s="655">
        <v>6</v>
      </c>
      <c r="D7" s="655">
        <v>7</v>
      </c>
      <c r="E7" s="651"/>
    </row>
    <row r="8" spans="1:5" x14ac:dyDescent="0.3">
      <c r="A8" s="654" t="s">
        <v>204</v>
      </c>
      <c r="B8" s="655">
        <v>10</v>
      </c>
      <c r="C8" s="655">
        <v>21</v>
      </c>
      <c r="D8" s="655">
        <v>31</v>
      </c>
      <c r="E8" s="651"/>
    </row>
    <row r="9" spans="1:5" x14ac:dyDescent="0.3">
      <c r="A9" s="654" t="s">
        <v>205</v>
      </c>
      <c r="B9" s="655">
        <v>26</v>
      </c>
      <c r="C9" s="655">
        <v>0</v>
      </c>
      <c r="D9" s="655">
        <v>26</v>
      </c>
      <c r="E9" s="651"/>
    </row>
    <row r="10" spans="1:5" x14ac:dyDescent="0.3">
      <c r="A10" s="654" t="s">
        <v>274</v>
      </c>
      <c r="B10" s="655">
        <v>77</v>
      </c>
      <c r="C10" s="655">
        <v>32</v>
      </c>
      <c r="D10" s="655">
        <v>109</v>
      </c>
      <c r="E10" s="651"/>
    </row>
    <row r="11" spans="1:5" x14ac:dyDescent="0.3">
      <c r="A11" s="654" t="s">
        <v>208</v>
      </c>
      <c r="B11" s="655">
        <v>52</v>
      </c>
      <c r="C11" s="655">
        <v>187</v>
      </c>
      <c r="D11" s="655">
        <v>239</v>
      </c>
      <c r="E11" s="651"/>
    </row>
    <row r="12" spans="1:5" ht="22.8" x14ac:dyDescent="0.3">
      <c r="A12" s="654" t="s">
        <v>275</v>
      </c>
      <c r="B12" s="655">
        <v>541</v>
      </c>
      <c r="C12" s="655">
        <v>11</v>
      </c>
      <c r="D12" s="655">
        <v>552</v>
      </c>
      <c r="E12" s="651"/>
    </row>
    <row r="13" spans="1:5" x14ac:dyDescent="0.3">
      <c r="A13" s="654" t="s">
        <v>210</v>
      </c>
      <c r="B13" s="655">
        <v>10</v>
      </c>
      <c r="C13" s="655">
        <v>847</v>
      </c>
      <c r="D13" s="655">
        <v>857</v>
      </c>
      <c r="E13" s="651"/>
    </row>
    <row r="14" spans="1:5" x14ac:dyDescent="0.3">
      <c r="A14" s="654" t="s">
        <v>211</v>
      </c>
      <c r="B14" s="655">
        <v>4</v>
      </c>
      <c r="C14" s="655">
        <v>380</v>
      </c>
      <c r="D14" s="655">
        <v>384</v>
      </c>
      <c r="E14" s="651"/>
    </row>
    <row r="15" spans="1:5" x14ac:dyDescent="0.3">
      <c r="A15" s="654" t="s">
        <v>212</v>
      </c>
      <c r="B15" s="655">
        <v>2</v>
      </c>
      <c r="C15" s="655">
        <v>21</v>
      </c>
      <c r="D15" s="655">
        <v>23</v>
      </c>
      <c r="E15" s="651"/>
    </row>
    <row r="16" spans="1:5" x14ac:dyDescent="0.3">
      <c r="A16" s="654" t="s">
        <v>276</v>
      </c>
      <c r="B16" s="655">
        <v>18</v>
      </c>
      <c r="C16" s="655">
        <v>43</v>
      </c>
      <c r="D16" s="655">
        <v>61</v>
      </c>
      <c r="E16" s="651"/>
    </row>
    <row r="17" spans="1:5" x14ac:dyDescent="0.3">
      <c r="A17" s="654" t="s">
        <v>214</v>
      </c>
      <c r="B17" s="655">
        <v>0</v>
      </c>
      <c r="C17" s="655">
        <v>1</v>
      </c>
      <c r="D17" s="655">
        <v>1</v>
      </c>
      <c r="E17" s="651"/>
    </row>
    <row r="18" spans="1:5" x14ac:dyDescent="0.3">
      <c r="A18" s="654" t="s">
        <v>215</v>
      </c>
      <c r="B18" s="655">
        <v>71</v>
      </c>
      <c r="C18" s="655">
        <v>37</v>
      </c>
      <c r="D18" s="655">
        <v>108</v>
      </c>
      <c r="E18" s="651"/>
    </row>
    <row r="19" spans="1:5" x14ac:dyDescent="0.3">
      <c r="A19" s="654" t="s">
        <v>216</v>
      </c>
      <c r="B19" s="655">
        <v>38</v>
      </c>
      <c r="C19" s="655">
        <v>1</v>
      </c>
      <c r="D19" s="655">
        <v>39</v>
      </c>
      <c r="E19" s="651"/>
    </row>
    <row r="20" spans="1:5" x14ac:dyDescent="0.3">
      <c r="A20" s="654" t="s">
        <v>220</v>
      </c>
      <c r="B20" s="655">
        <v>6</v>
      </c>
      <c r="C20" s="655">
        <v>65</v>
      </c>
      <c r="D20" s="655">
        <v>71</v>
      </c>
      <c r="E20" s="651"/>
    </row>
    <row r="21" spans="1:5" x14ac:dyDescent="0.3">
      <c r="A21" s="654" t="s">
        <v>221</v>
      </c>
      <c r="B21" s="655">
        <v>15</v>
      </c>
      <c r="C21" s="655">
        <v>1741</v>
      </c>
      <c r="D21" s="655">
        <v>1756</v>
      </c>
      <c r="E21" s="651"/>
    </row>
    <row r="22" spans="1:5" x14ac:dyDescent="0.3">
      <c r="A22" s="654" t="s">
        <v>222</v>
      </c>
      <c r="B22" s="655">
        <v>35</v>
      </c>
      <c r="C22" s="655">
        <v>1021</v>
      </c>
      <c r="D22" s="655">
        <v>1056</v>
      </c>
      <c r="E22" s="651"/>
    </row>
    <row r="23" spans="1:5" x14ac:dyDescent="0.3">
      <c r="A23" s="654" t="s">
        <v>223</v>
      </c>
      <c r="B23" s="655">
        <v>6</v>
      </c>
      <c r="C23" s="655">
        <v>3</v>
      </c>
      <c r="D23" s="655">
        <v>9</v>
      </c>
      <c r="E23" s="651"/>
    </row>
    <row r="24" spans="1:5" x14ac:dyDescent="0.3">
      <c r="A24" s="654" t="s">
        <v>278</v>
      </c>
      <c r="B24" s="655">
        <v>4</v>
      </c>
      <c r="C24" s="655">
        <v>106</v>
      </c>
      <c r="D24" s="655">
        <v>110</v>
      </c>
      <c r="E24" s="651"/>
    </row>
    <row r="25" spans="1:5" x14ac:dyDescent="0.3">
      <c r="A25" s="654" t="s">
        <v>279</v>
      </c>
      <c r="B25" s="655">
        <v>174</v>
      </c>
      <c r="C25" s="655">
        <v>297</v>
      </c>
      <c r="D25" s="655">
        <v>471</v>
      </c>
      <c r="E25" s="651"/>
    </row>
    <row r="26" spans="1:5" x14ac:dyDescent="0.3">
      <c r="A26" s="654" t="s">
        <v>226</v>
      </c>
      <c r="B26" s="655">
        <v>0</v>
      </c>
      <c r="C26" s="655">
        <v>6</v>
      </c>
      <c r="D26" s="655">
        <v>6</v>
      </c>
      <c r="E26" s="651"/>
    </row>
    <row r="27" spans="1:5" x14ac:dyDescent="0.3">
      <c r="A27" s="654" t="s">
        <v>227</v>
      </c>
      <c r="B27" s="655">
        <v>0</v>
      </c>
      <c r="C27" s="655">
        <v>3</v>
      </c>
      <c r="D27" s="655">
        <v>3</v>
      </c>
      <c r="E27" s="651"/>
    </row>
    <row r="28" spans="1:5" x14ac:dyDescent="0.3">
      <c r="A28" s="654" t="s">
        <v>228</v>
      </c>
      <c r="B28" s="655">
        <v>183</v>
      </c>
      <c r="C28" s="655">
        <v>8</v>
      </c>
      <c r="D28" s="655">
        <v>191</v>
      </c>
      <c r="E28" s="651"/>
    </row>
    <row r="29" spans="1:5" x14ac:dyDescent="0.3">
      <c r="A29" s="654" t="s">
        <v>229</v>
      </c>
      <c r="B29" s="655">
        <v>776</v>
      </c>
      <c r="C29" s="655">
        <v>178</v>
      </c>
      <c r="D29" s="655">
        <v>954</v>
      </c>
      <c r="E29" s="651"/>
    </row>
    <row r="30" spans="1:5" ht="22.8" x14ac:dyDescent="0.3">
      <c r="A30" s="654" t="s">
        <v>280</v>
      </c>
      <c r="B30" s="655">
        <v>0</v>
      </c>
      <c r="C30" s="655">
        <v>79</v>
      </c>
      <c r="D30" s="655">
        <v>79</v>
      </c>
      <c r="E30" s="651"/>
    </row>
    <row r="31" spans="1:5" x14ac:dyDescent="0.3">
      <c r="A31" s="654" t="s">
        <v>281</v>
      </c>
      <c r="B31" s="655">
        <v>1</v>
      </c>
      <c r="C31" s="655">
        <v>13</v>
      </c>
      <c r="D31" s="655">
        <v>14</v>
      </c>
      <c r="E31" s="651"/>
    </row>
    <row r="32" spans="1:5" x14ac:dyDescent="0.3">
      <c r="A32" s="654" t="s">
        <v>231</v>
      </c>
      <c r="B32" s="655">
        <v>278</v>
      </c>
      <c r="C32" s="655">
        <v>170</v>
      </c>
      <c r="D32" s="655">
        <v>448</v>
      </c>
      <c r="E32" s="651"/>
    </row>
    <row r="33" spans="1:5" x14ac:dyDescent="0.3">
      <c r="A33" s="654" t="s">
        <v>282</v>
      </c>
      <c r="B33" s="655">
        <v>3</v>
      </c>
      <c r="C33" s="655">
        <v>2</v>
      </c>
      <c r="D33" s="655">
        <v>5</v>
      </c>
      <c r="E33" s="651"/>
    </row>
    <row r="34" spans="1:5" x14ac:dyDescent="0.3">
      <c r="A34" s="654" t="s">
        <v>283</v>
      </c>
      <c r="B34" s="655">
        <v>5</v>
      </c>
      <c r="C34" s="655">
        <v>20</v>
      </c>
      <c r="D34" s="655">
        <v>25</v>
      </c>
      <c r="E34" s="651"/>
    </row>
    <row r="35" spans="1:5" x14ac:dyDescent="0.3">
      <c r="A35" s="654" t="s">
        <v>233</v>
      </c>
      <c r="B35" s="655">
        <v>5</v>
      </c>
      <c r="C35" s="655">
        <v>5</v>
      </c>
      <c r="D35" s="655">
        <v>10</v>
      </c>
      <c r="E35" s="651"/>
    </row>
    <row r="36" spans="1:5" x14ac:dyDescent="0.3">
      <c r="A36" s="654" t="s">
        <v>234</v>
      </c>
      <c r="B36" s="655">
        <v>15</v>
      </c>
      <c r="C36" s="655">
        <v>16</v>
      </c>
      <c r="D36" s="655">
        <v>31</v>
      </c>
      <c r="E36" s="651"/>
    </row>
    <row r="37" spans="1:5" x14ac:dyDescent="0.3">
      <c r="A37" s="654" t="s">
        <v>284</v>
      </c>
      <c r="B37" s="655">
        <v>0</v>
      </c>
      <c r="C37" s="655">
        <v>96</v>
      </c>
      <c r="D37" s="655">
        <v>96</v>
      </c>
      <c r="E37" s="651"/>
    </row>
    <row r="38" spans="1:5" x14ac:dyDescent="0.3">
      <c r="A38" s="654" t="s">
        <v>285</v>
      </c>
      <c r="B38" s="655">
        <v>3</v>
      </c>
      <c r="C38" s="655">
        <v>16</v>
      </c>
      <c r="D38" s="655">
        <v>19</v>
      </c>
      <c r="E38" s="651"/>
    </row>
    <row r="39" spans="1:5" x14ac:dyDescent="0.3">
      <c r="A39" s="654" t="s">
        <v>238</v>
      </c>
      <c r="B39" s="655">
        <v>52</v>
      </c>
      <c r="C39" s="655">
        <v>41</v>
      </c>
      <c r="D39" s="655">
        <v>93</v>
      </c>
      <c r="E39" s="651"/>
    </row>
    <row r="40" spans="1:5" x14ac:dyDescent="0.3">
      <c r="A40" s="654" t="s">
        <v>240</v>
      </c>
      <c r="B40" s="655">
        <v>4</v>
      </c>
      <c r="C40" s="655">
        <v>0</v>
      </c>
      <c r="D40" s="655">
        <v>4</v>
      </c>
      <c r="E40" s="651"/>
    </row>
    <row r="41" spans="1:5" x14ac:dyDescent="0.3">
      <c r="A41" s="654" t="s">
        <v>241</v>
      </c>
      <c r="B41" s="655">
        <v>26</v>
      </c>
      <c r="C41" s="655">
        <v>0</v>
      </c>
      <c r="D41" s="655">
        <v>26</v>
      </c>
      <c r="E41" s="651"/>
    </row>
    <row r="42" spans="1:5" x14ac:dyDescent="0.3">
      <c r="A42" s="654" t="s">
        <v>286</v>
      </c>
      <c r="B42" s="655">
        <v>4</v>
      </c>
      <c r="C42" s="655">
        <v>337</v>
      </c>
      <c r="D42" s="655">
        <v>341</v>
      </c>
      <c r="E42" s="651"/>
    </row>
    <row r="43" spans="1:5" x14ac:dyDescent="0.3">
      <c r="A43" s="654" t="s">
        <v>287</v>
      </c>
      <c r="B43" s="655">
        <v>1</v>
      </c>
      <c r="C43" s="655">
        <v>309</v>
      </c>
      <c r="D43" s="655">
        <v>310</v>
      </c>
      <c r="E43" s="651"/>
    </row>
    <row r="44" spans="1:5" x14ac:dyDescent="0.3">
      <c r="A44" s="654" t="s">
        <v>288</v>
      </c>
      <c r="B44" s="655">
        <v>1</v>
      </c>
      <c r="C44" s="655">
        <v>4</v>
      </c>
      <c r="D44" s="655">
        <v>5</v>
      </c>
      <c r="E44" s="651"/>
    </row>
    <row r="45" spans="1:5" x14ac:dyDescent="0.3">
      <c r="A45" s="654" t="s">
        <v>289</v>
      </c>
      <c r="B45" s="655">
        <v>1</v>
      </c>
      <c r="C45" s="655">
        <v>10</v>
      </c>
      <c r="D45" s="655">
        <v>11</v>
      </c>
      <c r="E45" s="651"/>
    </row>
    <row r="46" spans="1:5" x14ac:dyDescent="0.3">
      <c r="A46" s="654" t="s">
        <v>244</v>
      </c>
      <c r="B46" s="655">
        <v>4</v>
      </c>
      <c r="C46" s="655">
        <v>15</v>
      </c>
      <c r="D46" s="655">
        <v>19</v>
      </c>
      <c r="E46" s="651"/>
    </row>
    <row r="47" spans="1:5" x14ac:dyDescent="0.3">
      <c r="A47" s="654" t="s">
        <v>290</v>
      </c>
      <c r="B47" s="655">
        <v>56</v>
      </c>
      <c r="C47" s="655">
        <v>47</v>
      </c>
      <c r="D47" s="655">
        <v>103</v>
      </c>
      <c r="E47" s="651"/>
    </row>
    <row r="48" spans="1:5" x14ac:dyDescent="0.3">
      <c r="A48" s="654" t="s">
        <v>291</v>
      </c>
      <c r="B48" s="655">
        <v>0</v>
      </c>
      <c r="C48" s="655">
        <v>21</v>
      </c>
      <c r="D48" s="655">
        <v>21</v>
      </c>
      <c r="E48" s="651"/>
    </row>
    <row r="49" spans="1:5" x14ac:dyDescent="0.3">
      <c r="A49" s="654" t="s">
        <v>246</v>
      </c>
      <c r="B49" s="655">
        <v>125</v>
      </c>
      <c r="C49" s="655">
        <v>83</v>
      </c>
      <c r="D49" s="655">
        <v>208</v>
      </c>
      <c r="E49" s="651"/>
    </row>
    <row r="50" spans="1:5" x14ac:dyDescent="0.3">
      <c r="A50" s="654" t="s">
        <v>292</v>
      </c>
      <c r="B50" s="655">
        <v>1</v>
      </c>
      <c r="C50" s="655">
        <v>5</v>
      </c>
      <c r="D50" s="655">
        <v>6</v>
      </c>
      <c r="E50" s="651"/>
    </row>
    <row r="51" spans="1:5" x14ac:dyDescent="0.3">
      <c r="A51" s="654" t="s">
        <v>249</v>
      </c>
      <c r="B51" s="655">
        <v>43</v>
      </c>
      <c r="C51" s="655">
        <v>57</v>
      </c>
      <c r="D51" s="655">
        <v>100</v>
      </c>
      <c r="E51" s="651"/>
    </row>
    <row r="52" spans="1:5" x14ac:dyDescent="0.3">
      <c r="A52" s="654" t="s">
        <v>250</v>
      </c>
      <c r="B52" s="655">
        <v>12</v>
      </c>
      <c r="C52" s="655">
        <v>143</v>
      </c>
      <c r="D52" s="655">
        <v>155</v>
      </c>
      <c r="E52" s="651"/>
    </row>
    <row r="53" spans="1:5" x14ac:dyDescent="0.3">
      <c r="A53" s="654" t="s">
        <v>251</v>
      </c>
      <c r="B53" s="655">
        <v>0</v>
      </c>
      <c r="C53" s="655">
        <v>2</v>
      </c>
      <c r="D53" s="655">
        <v>2</v>
      </c>
      <c r="E53" s="651"/>
    </row>
    <row r="54" spans="1:5" x14ac:dyDescent="0.3">
      <c r="A54" s="654" t="s">
        <v>252</v>
      </c>
      <c r="B54" s="655">
        <v>35</v>
      </c>
      <c r="C54" s="655">
        <v>829</v>
      </c>
      <c r="D54" s="655">
        <v>864</v>
      </c>
      <c r="E54" s="651"/>
    </row>
    <row r="55" spans="1:5" x14ac:dyDescent="0.3">
      <c r="A55" s="654" t="s">
        <v>253</v>
      </c>
      <c r="B55" s="655">
        <v>0</v>
      </c>
      <c r="C55" s="655">
        <v>14</v>
      </c>
      <c r="D55" s="655">
        <v>14</v>
      </c>
      <c r="E55" s="651"/>
    </row>
    <row r="56" spans="1:5" x14ac:dyDescent="0.3">
      <c r="A56" s="654" t="s">
        <v>293</v>
      </c>
      <c r="B56" s="655">
        <v>23</v>
      </c>
      <c r="C56" s="655">
        <v>98</v>
      </c>
      <c r="D56" s="655">
        <v>121</v>
      </c>
      <c r="E56" s="651"/>
    </row>
    <row r="57" spans="1:5" x14ac:dyDescent="0.3">
      <c r="A57" s="654" t="s">
        <v>349</v>
      </c>
      <c r="B57" s="655">
        <v>1</v>
      </c>
      <c r="C57" s="655">
        <v>0</v>
      </c>
      <c r="D57" s="655">
        <v>1</v>
      </c>
      <c r="E57" s="651"/>
    </row>
    <row r="58" spans="1:5" x14ac:dyDescent="0.3">
      <c r="A58" s="656" t="s">
        <v>5</v>
      </c>
      <c r="B58" s="657">
        <v>2820</v>
      </c>
      <c r="C58" s="657">
        <v>7613</v>
      </c>
      <c r="D58" s="657">
        <v>10433</v>
      </c>
      <c r="E58" s="651"/>
    </row>
    <row r="62" spans="1:5" x14ac:dyDescent="0.3">
      <c r="A62" s="30" t="s">
        <v>381</v>
      </c>
    </row>
    <row r="63" spans="1:5" x14ac:dyDescent="0.3">
      <c r="A63" s="30" t="s">
        <v>330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6767-90F3-4A73-A01A-40336E6D0FFA}">
  <dimension ref="A1:F51"/>
  <sheetViews>
    <sheetView topLeftCell="A33" workbookViewId="0">
      <selection activeCell="A50" sqref="A50:XFD51"/>
    </sheetView>
  </sheetViews>
  <sheetFormatPr defaultColWidth="9.109375" defaultRowHeight="14.4" x14ac:dyDescent="0.3"/>
  <cols>
    <col min="1" max="1" width="33.109375" style="30" customWidth="1"/>
    <col min="2" max="16384" width="9.109375" style="30"/>
  </cols>
  <sheetData>
    <row r="1" spans="1:6" s="113" customFormat="1" x14ac:dyDescent="0.3">
      <c r="A1" s="113" t="s">
        <v>351</v>
      </c>
    </row>
    <row r="3" spans="1:6" x14ac:dyDescent="0.3">
      <c r="A3" s="658"/>
      <c r="B3" s="659" t="s">
        <v>10</v>
      </c>
      <c r="C3" s="659" t="s">
        <v>271</v>
      </c>
      <c r="D3" s="659" t="s">
        <v>73</v>
      </c>
      <c r="E3" s="659" t="s">
        <v>5</v>
      </c>
      <c r="F3" s="660"/>
    </row>
    <row r="4" spans="1:6" x14ac:dyDescent="0.3">
      <c r="A4" s="661" t="s">
        <v>272</v>
      </c>
      <c r="B4" s="662">
        <v>8</v>
      </c>
      <c r="C4" s="662">
        <v>0</v>
      </c>
      <c r="D4" s="662">
        <v>1</v>
      </c>
      <c r="E4" s="662">
        <v>9</v>
      </c>
      <c r="F4" s="660"/>
    </row>
    <row r="5" spans="1:6" x14ac:dyDescent="0.3">
      <c r="A5" s="661" t="s">
        <v>273</v>
      </c>
      <c r="B5" s="662">
        <v>3</v>
      </c>
      <c r="C5" s="662">
        <v>0</v>
      </c>
      <c r="D5" s="662">
        <v>0</v>
      </c>
      <c r="E5" s="662">
        <v>3</v>
      </c>
      <c r="F5" s="660"/>
    </row>
    <row r="6" spans="1:6" x14ac:dyDescent="0.3">
      <c r="A6" s="661" t="s">
        <v>204</v>
      </c>
      <c r="B6" s="662">
        <v>2</v>
      </c>
      <c r="C6" s="662">
        <v>0</v>
      </c>
      <c r="D6" s="662">
        <v>9</v>
      </c>
      <c r="E6" s="662">
        <v>11</v>
      </c>
      <c r="F6" s="660"/>
    </row>
    <row r="7" spans="1:6" x14ac:dyDescent="0.3">
      <c r="A7" s="661" t="s">
        <v>205</v>
      </c>
      <c r="B7" s="662">
        <v>0</v>
      </c>
      <c r="C7" s="662">
        <v>0</v>
      </c>
      <c r="D7" s="662">
        <v>2</v>
      </c>
      <c r="E7" s="662">
        <v>2</v>
      </c>
      <c r="F7" s="660"/>
    </row>
    <row r="8" spans="1:6" x14ac:dyDescent="0.3">
      <c r="A8" s="661" t="s">
        <v>274</v>
      </c>
      <c r="B8" s="662">
        <v>20</v>
      </c>
      <c r="C8" s="662">
        <v>0</v>
      </c>
      <c r="D8" s="662">
        <v>21</v>
      </c>
      <c r="E8" s="662">
        <v>41</v>
      </c>
      <c r="F8" s="660"/>
    </row>
    <row r="9" spans="1:6" x14ac:dyDescent="0.3">
      <c r="A9" s="661" t="s">
        <v>208</v>
      </c>
      <c r="B9" s="662">
        <v>54</v>
      </c>
      <c r="C9" s="662">
        <v>0</v>
      </c>
      <c r="D9" s="662">
        <v>13</v>
      </c>
      <c r="E9" s="662">
        <v>67</v>
      </c>
      <c r="F9" s="660"/>
    </row>
    <row r="10" spans="1:6" x14ac:dyDescent="0.3">
      <c r="A10" s="661" t="s">
        <v>275</v>
      </c>
      <c r="B10" s="662">
        <v>55</v>
      </c>
      <c r="C10" s="662">
        <v>1</v>
      </c>
      <c r="D10" s="662">
        <v>138</v>
      </c>
      <c r="E10" s="662">
        <v>194</v>
      </c>
      <c r="F10" s="660"/>
    </row>
    <row r="11" spans="1:6" x14ac:dyDescent="0.3">
      <c r="A11" s="661" t="s">
        <v>210</v>
      </c>
      <c r="B11" s="662">
        <v>29</v>
      </c>
      <c r="C11" s="662">
        <v>0</v>
      </c>
      <c r="D11" s="662">
        <v>0</v>
      </c>
      <c r="E11" s="662">
        <v>29</v>
      </c>
      <c r="F11" s="660"/>
    </row>
    <row r="12" spans="1:6" x14ac:dyDescent="0.3">
      <c r="A12" s="661" t="s">
        <v>211</v>
      </c>
      <c r="B12" s="662">
        <v>0</v>
      </c>
      <c r="C12" s="662">
        <v>0</v>
      </c>
      <c r="D12" s="662">
        <v>21</v>
      </c>
      <c r="E12" s="662">
        <v>21</v>
      </c>
      <c r="F12" s="660"/>
    </row>
    <row r="13" spans="1:6" x14ac:dyDescent="0.3">
      <c r="A13" s="661" t="s">
        <v>212</v>
      </c>
      <c r="B13" s="662">
        <v>0</v>
      </c>
      <c r="C13" s="662">
        <v>0</v>
      </c>
      <c r="D13" s="662">
        <v>1</v>
      </c>
      <c r="E13" s="662">
        <v>1</v>
      </c>
      <c r="F13" s="660"/>
    </row>
    <row r="14" spans="1:6" x14ac:dyDescent="0.3">
      <c r="A14" s="661" t="s">
        <v>276</v>
      </c>
      <c r="B14" s="662">
        <v>16</v>
      </c>
      <c r="C14" s="662">
        <v>0</v>
      </c>
      <c r="D14" s="662">
        <v>0</v>
      </c>
      <c r="E14" s="662">
        <v>16</v>
      </c>
      <c r="F14" s="660"/>
    </row>
    <row r="15" spans="1:6" x14ac:dyDescent="0.3">
      <c r="A15" s="661" t="s">
        <v>215</v>
      </c>
      <c r="B15" s="662">
        <v>39</v>
      </c>
      <c r="C15" s="662">
        <v>0</v>
      </c>
      <c r="D15" s="662">
        <v>4</v>
      </c>
      <c r="E15" s="662">
        <v>43</v>
      </c>
      <c r="F15" s="660"/>
    </row>
    <row r="16" spans="1:6" x14ac:dyDescent="0.3">
      <c r="A16" s="661" t="s">
        <v>216</v>
      </c>
      <c r="B16" s="662">
        <v>0</v>
      </c>
      <c r="C16" s="662">
        <v>0</v>
      </c>
      <c r="D16" s="662">
        <v>6</v>
      </c>
      <c r="E16" s="662">
        <v>6</v>
      </c>
      <c r="F16" s="660"/>
    </row>
    <row r="17" spans="1:6" x14ac:dyDescent="0.3">
      <c r="A17" s="661" t="s">
        <v>220</v>
      </c>
      <c r="B17" s="662">
        <v>5</v>
      </c>
      <c r="C17" s="662">
        <v>3</v>
      </c>
      <c r="D17" s="662">
        <v>2</v>
      </c>
      <c r="E17" s="662">
        <v>10</v>
      </c>
      <c r="F17" s="660"/>
    </row>
    <row r="18" spans="1:6" x14ac:dyDescent="0.3">
      <c r="A18" s="661" t="s">
        <v>221</v>
      </c>
      <c r="B18" s="662">
        <v>0</v>
      </c>
      <c r="C18" s="662">
        <v>0</v>
      </c>
      <c r="D18" s="662">
        <v>35</v>
      </c>
      <c r="E18" s="662">
        <v>35</v>
      </c>
      <c r="F18" s="660"/>
    </row>
    <row r="19" spans="1:6" x14ac:dyDescent="0.3">
      <c r="A19" s="661" t="s">
        <v>222</v>
      </c>
      <c r="B19" s="662">
        <v>16</v>
      </c>
      <c r="C19" s="662">
        <v>30</v>
      </c>
      <c r="D19" s="662">
        <v>20</v>
      </c>
      <c r="E19" s="662">
        <v>66</v>
      </c>
      <c r="F19" s="660"/>
    </row>
    <row r="20" spans="1:6" x14ac:dyDescent="0.3">
      <c r="A20" s="661" t="s">
        <v>278</v>
      </c>
      <c r="B20" s="662">
        <v>0</v>
      </c>
      <c r="C20" s="662">
        <v>0</v>
      </c>
      <c r="D20" s="662">
        <v>1</v>
      </c>
      <c r="E20" s="662">
        <v>1</v>
      </c>
      <c r="F20" s="660"/>
    </row>
    <row r="21" spans="1:6" x14ac:dyDescent="0.3">
      <c r="A21" s="661" t="s">
        <v>279</v>
      </c>
      <c r="B21" s="662">
        <v>216</v>
      </c>
      <c r="C21" s="662">
        <v>0</v>
      </c>
      <c r="D21" s="662">
        <v>155</v>
      </c>
      <c r="E21" s="662">
        <v>371</v>
      </c>
      <c r="F21" s="660"/>
    </row>
    <row r="22" spans="1:6" x14ac:dyDescent="0.3">
      <c r="A22" s="661" t="s">
        <v>226</v>
      </c>
      <c r="B22" s="662">
        <v>4</v>
      </c>
      <c r="C22" s="662">
        <v>0</v>
      </c>
      <c r="D22" s="662">
        <v>0</v>
      </c>
      <c r="E22" s="662">
        <v>4</v>
      </c>
      <c r="F22" s="660"/>
    </row>
    <row r="23" spans="1:6" x14ac:dyDescent="0.3">
      <c r="A23" s="661" t="s">
        <v>228</v>
      </c>
      <c r="B23" s="662">
        <v>3</v>
      </c>
      <c r="C23" s="662">
        <v>0</v>
      </c>
      <c r="D23" s="662">
        <v>4</v>
      </c>
      <c r="E23" s="662">
        <v>7</v>
      </c>
      <c r="F23" s="660"/>
    </row>
    <row r="24" spans="1:6" x14ac:dyDescent="0.3">
      <c r="A24" s="661" t="s">
        <v>229</v>
      </c>
      <c r="B24" s="662">
        <v>310</v>
      </c>
      <c r="C24" s="662">
        <v>0</v>
      </c>
      <c r="D24" s="662">
        <v>339</v>
      </c>
      <c r="E24" s="662">
        <v>649</v>
      </c>
      <c r="F24" s="660"/>
    </row>
    <row r="25" spans="1:6" ht="22.8" x14ac:dyDescent="0.3">
      <c r="A25" s="661" t="s">
        <v>280</v>
      </c>
      <c r="B25" s="662">
        <v>1</v>
      </c>
      <c r="C25" s="662">
        <v>0</v>
      </c>
      <c r="D25" s="662">
        <v>1</v>
      </c>
      <c r="E25" s="662">
        <v>2</v>
      </c>
      <c r="F25" s="660"/>
    </row>
    <row r="26" spans="1:6" x14ac:dyDescent="0.3">
      <c r="A26" s="661" t="s">
        <v>281</v>
      </c>
      <c r="B26" s="662">
        <v>2</v>
      </c>
      <c r="C26" s="662">
        <v>0</v>
      </c>
      <c r="D26" s="662">
        <v>1</v>
      </c>
      <c r="E26" s="662">
        <v>3</v>
      </c>
      <c r="F26" s="660"/>
    </row>
    <row r="27" spans="1:6" x14ac:dyDescent="0.3">
      <c r="A27" s="661" t="s">
        <v>231</v>
      </c>
      <c r="B27" s="662">
        <v>55</v>
      </c>
      <c r="C27" s="662">
        <v>6</v>
      </c>
      <c r="D27" s="662">
        <v>64</v>
      </c>
      <c r="E27" s="662">
        <v>125</v>
      </c>
      <c r="F27" s="660"/>
    </row>
    <row r="28" spans="1:6" x14ac:dyDescent="0.3">
      <c r="A28" s="661" t="s">
        <v>283</v>
      </c>
      <c r="B28" s="662">
        <v>0</v>
      </c>
      <c r="C28" s="662">
        <v>0</v>
      </c>
      <c r="D28" s="662">
        <v>11</v>
      </c>
      <c r="E28" s="662">
        <v>11</v>
      </c>
      <c r="F28" s="660"/>
    </row>
    <row r="29" spans="1:6" x14ac:dyDescent="0.3">
      <c r="A29" s="661" t="s">
        <v>233</v>
      </c>
      <c r="B29" s="662">
        <v>10</v>
      </c>
      <c r="C29" s="662">
        <v>0</v>
      </c>
      <c r="D29" s="662">
        <v>0</v>
      </c>
      <c r="E29" s="662">
        <v>10</v>
      </c>
      <c r="F29" s="660"/>
    </row>
    <row r="30" spans="1:6" x14ac:dyDescent="0.3">
      <c r="A30" s="661" t="s">
        <v>234</v>
      </c>
      <c r="B30" s="662">
        <v>15</v>
      </c>
      <c r="C30" s="662">
        <v>0</v>
      </c>
      <c r="D30" s="662">
        <v>1</v>
      </c>
      <c r="E30" s="662">
        <v>16</v>
      </c>
      <c r="F30" s="660"/>
    </row>
    <row r="31" spans="1:6" x14ac:dyDescent="0.3">
      <c r="A31" s="661" t="s">
        <v>285</v>
      </c>
      <c r="B31" s="662">
        <v>0</v>
      </c>
      <c r="C31" s="662">
        <v>0</v>
      </c>
      <c r="D31" s="662">
        <v>11</v>
      </c>
      <c r="E31" s="662">
        <v>11</v>
      </c>
      <c r="F31" s="660"/>
    </row>
    <row r="32" spans="1:6" x14ac:dyDescent="0.3">
      <c r="A32" s="661" t="s">
        <v>238</v>
      </c>
      <c r="B32" s="662">
        <v>0</v>
      </c>
      <c r="C32" s="662">
        <v>1</v>
      </c>
      <c r="D32" s="662">
        <v>75</v>
      </c>
      <c r="E32" s="662">
        <v>76</v>
      </c>
      <c r="F32" s="660"/>
    </row>
    <row r="33" spans="1:6" x14ac:dyDescent="0.3">
      <c r="A33" s="661" t="s">
        <v>241</v>
      </c>
      <c r="B33" s="662">
        <v>10</v>
      </c>
      <c r="C33" s="662">
        <v>0</v>
      </c>
      <c r="D33" s="662">
        <v>2</v>
      </c>
      <c r="E33" s="662">
        <v>12</v>
      </c>
      <c r="F33" s="660"/>
    </row>
    <row r="34" spans="1:6" x14ac:dyDescent="0.3">
      <c r="A34" s="661" t="s">
        <v>286</v>
      </c>
      <c r="B34" s="662">
        <v>4</v>
      </c>
      <c r="C34" s="662">
        <v>0</v>
      </c>
      <c r="D34" s="662">
        <v>0</v>
      </c>
      <c r="E34" s="662">
        <v>4</v>
      </c>
      <c r="F34" s="660"/>
    </row>
    <row r="35" spans="1:6" x14ac:dyDescent="0.3">
      <c r="A35" s="661" t="s">
        <v>287</v>
      </c>
      <c r="B35" s="662">
        <v>0</v>
      </c>
      <c r="C35" s="662">
        <v>0</v>
      </c>
      <c r="D35" s="662">
        <v>13</v>
      </c>
      <c r="E35" s="662">
        <v>13</v>
      </c>
      <c r="F35" s="660"/>
    </row>
    <row r="36" spans="1:6" x14ac:dyDescent="0.3">
      <c r="A36" s="661" t="s">
        <v>288</v>
      </c>
      <c r="B36" s="662">
        <v>0</v>
      </c>
      <c r="C36" s="662">
        <v>0</v>
      </c>
      <c r="D36" s="662">
        <v>3</v>
      </c>
      <c r="E36" s="662">
        <v>3</v>
      </c>
      <c r="F36" s="660"/>
    </row>
    <row r="37" spans="1:6" x14ac:dyDescent="0.3">
      <c r="A37" s="661" t="s">
        <v>289</v>
      </c>
      <c r="B37" s="662">
        <v>0</v>
      </c>
      <c r="C37" s="662">
        <v>0</v>
      </c>
      <c r="D37" s="662">
        <v>1</v>
      </c>
      <c r="E37" s="662">
        <v>1</v>
      </c>
      <c r="F37" s="660"/>
    </row>
    <row r="38" spans="1:6" x14ac:dyDescent="0.3">
      <c r="A38" s="661" t="s">
        <v>290</v>
      </c>
      <c r="B38" s="662">
        <v>30</v>
      </c>
      <c r="C38" s="662">
        <v>0</v>
      </c>
      <c r="D38" s="662">
        <v>21</v>
      </c>
      <c r="E38" s="662">
        <v>51</v>
      </c>
      <c r="F38" s="660"/>
    </row>
    <row r="39" spans="1:6" x14ac:dyDescent="0.3">
      <c r="A39" s="661" t="s">
        <v>246</v>
      </c>
      <c r="B39" s="662">
        <v>31</v>
      </c>
      <c r="C39" s="662">
        <v>1</v>
      </c>
      <c r="D39" s="662">
        <v>43</v>
      </c>
      <c r="E39" s="662">
        <v>75</v>
      </c>
      <c r="F39" s="660"/>
    </row>
    <row r="40" spans="1:6" x14ac:dyDescent="0.3">
      <c r="A40" s="661" t="s">
        <v>292</v>
      </c>
      <c r="B40" s="662">
        <v>0</v>
      </c>
      <c r="C40" s="662">
        <v>0</v>
      </c>
      <c r="D40" s="662">
        <v>3</v>
      </c>
      <c r="E40" s="662">
        <v>3</v>
      </c>
      <c r="F40" s="660"/>
    </row>
    <row r="41" spans="1:6" x14ac:dyDescent="0.3">
      <c r="A41" s="661" t="s">
        <v>249</v>
      </c>
      <c r="B41" s="662">
        <v>76</v>
      </c>
      <c r="C41" s="662">
        <v>0</v>
      </c>
      <c r="D41" s="662">
        <v>0</v>
      </c>
      <c r="E41" s="662">
        <v>76</v>
      </c>
      <c r="F41" s="660"/>
    </row>
    <row r="42" spans="1:6" x14ac:dyDescent="0.3">
      <c r="A42" s="661" t="s">
        <v>250</v>
      </c>
      <c r="B42" s="662">
        <v>2</v>
      </c>
      <c r="C42" s="662">
        <v>1</v>
      </c>
      <c r="D42" s="662">
        <v>0</v>
      </c>
      <c r="E42" s="662">
        <v>3</v>
      </c>
      <c r="F42" s="660"/>
    </row>
    <row r="43" spans="1:6" x14ac:dyDescent="0.3">
      <c r="A43" s="661" t="s">
        <v>252</v>
      </c>
      <c r="B43" s="662">
        <v>4</v>
      </c>
      <c r="C43" s="662">
        <v>6</v>
      </c>
      <c r="D43" s="662">
        <v>7</v>
      </c>
      <c r="E43" s="662">
        <v>17</v>
      </c>
      <c r="F43" s="660"/>
    </row>
    <row r="44" spans="1:6" x14ac:dyDescent="0.3">
      <c r="A44" s="661" t="s">
        <v>293</v>
      </c>
      <c r="B44" s="662">
        <v>62</v>
      </c>
      <c r="C44" s="662">
        <v>0</v>
      </c>
      <c r="D44" s="662">
        <v>0</v>
      </c>
      <c r="E44" s="662">
        <v>62</v>
      </c>
      <c r="F44" s="660"/>
    </row>
    <row r="45" spans="1:6" x14ac:dyDescent="0.3">
      <c r="A45" s="661" t="s">
        <v>349</v>
      </c>
      <c r="B45" s="662">
        <v>1</v>
      </c>
      <c r="C45" s="662">
        <v>0</v>
      </c>
      <c r="D45" s="662">
        <v>0</v>
      </c>
      <c r="E45" s="662">
        <v>1</v>
      </c>
      <c r="F45" s="660"/>
    </row>
    <row r="46" spans="1:6" x14ac:dyDescent="0.3">
      <c r="A46" s="663" t="s">
        <v>5</v>
      </c>
      <c r="B46" s="664">
        <v>1083</v>
      </c>
      <c r="C46" s="664">
        <v>49</v>
      </c>
      <c r="D46" s="664">
        <v>1029</v>
      </c>
      <c r="E46" s="664">
        <v>2161</v>
      </c>
      <c r="F46" s="660"/>
    </row>
    <row r="50" spans="1:1" x14ac:dyDescent="0.3">
      <c r="A50" s="30" t="s">
        <v>381</v>
      </c>
    </row>
    <row r="51" spans="1:1" x14ac:dyDescent="0.3">
      <c r="A51" s="30" t="s">
        <v>330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735E-D881-47F8-93D0-E5019BBB9DDB}">
  <dimension ref="A1:E51"/>
  <sheetViews>
    <sheetView topLeftCell="A38" workbookViewId="0">
      <selection activeCell="C55" sqref="C55"/>
    </sheetView>
  </sheetViews>
  <sheetFormatPr defaultColWidth="9.109375" defaultRowHeight="14.4" x14ac:dyDescent="0.3"/>
  <cols>
    <col min="1" max="1" width="28.109375" style="30" customWidth="1"/>
    <col min="2" max="16384" width="9.109375" style="30"/>
  </cols>
  <sheetData>
    <row r="1" spans="1:5" x14ac:dyDescent="0.3">
      <c r="A1" s="113" t="s">
        <v>352</v>
      </c>
    </row>
    <row r="3" spans="1:5" x14ac:dyDescent="0.3">
      <c r="A3" s="665"/>
      <c r="B3" s="666" t="s">
        <v>31</v>
      </c>
      <c r="C3" s="666" t="s">
        <v>30</v>
      </c>
      <c r="D3" s="666" t="s">
        <v>5</v>
      </c>
      <c r="E3" s="667"/>
    </row>
    <row r="4" spans="1:5" ht="22.8" x14ac:dyDescent="0.3">
      <c r="A4" s="668" t="s">
        <v>272</v>
      </c>
      <c r="B4" s="669">
        <v>7</v>
      </c>
      <c r="C4" s="669">
        <v>2</v>
      </c>
      <c r="D4" s="669">
        <v>9</v>
      </c>
      <c r="E4" s="667"/>
    </row>
    <row r="5" spans="1:5" x14ac:dyDescent="0.3">
      <c r="A5" s="668" t="s">
        <v>273</v>
      </c>
      <c r="B5" s="669">
        <v>1</v>
      </c>
      <c r="C5" s="669">
        <v>2</v>
      </c>
      <c r="D5" s="669">
        <v>3</v>
      </c>
      <c r="E5" s="667"/>
    </row>
    <row r="6" spans="1:5" x14ac:dyDescent="0.3">
      <c r="A6" s="668" t="s">
        <v>204</v>
      </c>
      <c r="B6" s="669">
        <v>5</v>
      </c>
      <c r="C6" s="669">
        <v>6</v>
      </c>
      <c r="D6" s="669">
        <v>11</v>
      </c>
      <c r="E6" s="667"/>
    </row>
    <row r="7" spans="1:5" x14ac:dyDescent="0.3">
      <c r="A7" s="668" t="s">
        <v>205</v>
      </c>
      <c r="B7" s="669">
        <v>2</v>
      </c>
      <c r="C7" s="669">
        <v>0</v>
      </c>
      <c r="D7" s="669">
        <v>2</v>
      </c>
      <c r="E7" s="667"/>
    </row>
    <row r="8" spans="1:5" x14ac:dyDescent="0.3">
      <c r="A8" s="668" t="s">
        <v>274</v>
      </c>
      <c r="B8" s="669">
        <v>34</v>
      </c>
      <c r="C8" s="669">
        <v>7</v>
      </c>
      <c r="D8" s="669">
        <v>41</v>
      </c>
      <c r="E8" s="667"/>
    </row>
    <row r="9" spans="1:5" x14ac:dyDescent="0.3">
      <c r="A9" s="668" t="s">
        <v>208</v>
      </c>
      <c r="B9" s="669">
        <v>20</v>
      </c>
      <c r="C9" s="669">
        <v>47</v>
      </c>
      <c r="D9" s="669">
        <v>67</v>
      </c>
      <c r="E9" s="667"/>
    </row>
    <row r="10" spans="1:5" ht="22.8" x14ac:dyDescent="0.3">
      <c r="A10" s="668" t="s">
        <v>275</v>
      </c>
      <c r="B10" s="669">
        <v>189</v>
      </c>
      <c r="C10" s="669">
        <v>5</v>
      </c>
      <c r="D10" s="669">
        <v>194</v>
      </c>
      <c r="E10" s="667"/>
    </row>
    <row r="11" spans="1:5" x14ac:dyDescent="0.3">
      <c r="A11" s="668" t="s">
        <v>210</v>
      </c>
      <c r="B11" s="669">
        <v>1</v>
      </c>
      <c r="C11" s="669">
        <v>28</v>
      </c>
      <c r="D11" s="669">
        <v>29</v>
      </c>
      <c r="E11" s="667"/>
    </row>
    <row r="12" spans="1:5" x14ac:dyDescent="0.3">
      <c r="A12" s="668" t="s">
        <v>211</v>
      </c>
      <c r="B12" s="669">
        <v>0</v>
      </c>
      <c r="C12" s="669">
        <v>21</v>
      </c>
      <c r="D12" s="669">
        <v>21</v>
      </c>
      <c r="E12" s="667"/>
    </row>
    <row r="13" spans="1:5" x14ac:dyDescent="0.3">
      <c r="A13" s="668" t="s">
        <v>212</v>
      </c>
      <c r="B13" s="669">
        <v>0</v>
      </c>
      <c r="C13" s="669">
        <v>1</v>
      </c>
      <c r="D13" s="669">
        <v>1</v>
      </c>
      <c r="E13" s="667"/>
    </row>
    <row r="14" spans="1:5" x14ac:dyDescent="0.3">
      <c r="A14" s="668" t="s">
        <v>276</v>
      </c>
      <c r="B14" s="669">
        <v>4</v>
      </c>
      <c r="C14" s="669">
        <v>12</v>
      </c>
      <c r="D14" s="669">
        <v>16</v>
      </c>
      <c r="E14" s="667"/>
    </row>
    <row r="15" spans="1:5" x14ac:dyDescent="0.3">
      <c r="A15" s="668" t="s">
        <v>215</v>
      </c>
      <c r="B15" s="669">
        <v>32</v>
      </c>
      <c r="C15" s="669">
        <v>11</v>
      </c>
      <c r="D15" s="669">
        <v>43</v>
      </c>
      <c r="E15" s="667"/>
    </row>
    <row r="16" spans="1:5" x14ac:dyDescent="0.3">
      <c r="A16" s="668" t="s">
        <v>216</v>
      </c>
      <c r="B16" s="669">
        <v>6</v>
      </c>
      <c r="C16" s="669">
        <v>0</v>
      </c>
      <c r="D16" s="669">
        <v>6</v>
      </c>
      <c r="E16" s="667"/>
    </row>
    <row r="17" spans="1:5" x14ac:dyDescent="0.3">
      <c r="A17" s="668" t="s">
        <v>220</v>
      </c>
      <c r="B17" s="669">
        <v>1</v>
      </c>
      <c r="C17" s="669">
        <v>9</v>
      </c>
      <c r="D17" s="669">
        <v>10</v>
      </c>
      <c r="E17" s="667"/>
    </row>
    <row r="18" spans="1:5" x14ac:dyDescent="0.3">
      <c r="A18" s="668" t="s">
        <v>221</v>
      </c>
      <c r="B18" s="669">
        <v>2</v>
      </c>
      <c r="C18" s="669">
        <v>33</v>
      </c>
      <c r="D18" s="669">
        <v>35</v>
      </c>
      <c r="E18" s="667"/>
    </row>
    <row r="19" spans="1:5" x14ac:dyDescent="0.3">
      <c r="A19" s="668" t="s">
        <v>222</v>
      </c>
      <c r="B19" s="669">
        <v>4</v>
      </c>
      <c r="C19" s="669">
        <v>62</v>
      </c>
      <c r="D19" s="669">
        <v>66</v>
      </c>
      <c r="E19" s="667"/>
    </row>
    <row r="20" spans="1:5" x14ac:dyDescent="0.3">
      <c r="A20" s="668" t="s">
        <v>278</v>
      </c>
      <c r="B20" s="669">
        <v>0</v>
      </c>
      <c r="C20" s="669">
        <v>1</v>
      </c>
      <c r="D20" s="669">
        <v>1</v>
      </c>
      <c r="E20" s="667"/>
    </row>
    <row r="21" spans="1:5" x14ac:dyDescent="0.3">
      <c r="A21" s="668" t="s">
        <v>279</v>
      </c>
      <c r="B21" s="669">
        <v>137</v>
      </c>
      <c r="C21" s="669">
        <v>234</v>
      </c>
      <c r="D21" s="669">
        <v>371</v>
      </c>
      <c r="E21" s="667"/>
    </row>
    <row r="22" spans="1:5" x14ac:dyDescent="0.3">
      <c r="A22" s="668" t="s">
        <v>226</v>
      </c>
      <c r="B22" s="669">
        <v>0</v>
      </c>
      <c r="C22" s="669">
        <v>4</v>
      </c>
      <c r="D22" s="669">
        <v>4</v>
      </c>
      <c r="E22" s="667"/>
    </row>
    <row r="23" spans="1:5" x14ac:dyDescent="0.3">
      <c r="A23" s="668" t="s">
        <v>228</v>
      </c>
      <c r="B23" s="669">
        <v>7</v>
      </c>
      <c r="C23" s="669">
        <v>0</v>
      </c>
      <c r="D23" s="669">
        <v>7</v>
      </c>
      <c r="E23" s="667"/>
    </row>
    <row r="24" spans="1:5" x14ac:dyDescent="0.3">
      <c r="A24" s="668" t="s">
        <v>229</v>
      </c>
      <c r="B24" s="669">
        <v>507</v>
      </c>
      <c r="C24" s="669">
        <v>142</v>
      </c>
      <c r="D24" s="669">
        <v>649</v>
      </c>
      <c r="E24" s="667"/>
    </row>
    <row r="25" spans="1:5" ht="22.8" x14ac:dyDescent="0.3">
      <c r="A25" s="668" t="s">
        <v>280</v>
      </c>
      <c r="B25" s="669">
        <v>0</v>
      </c>
      <c r="C25" s="669">
        <v>2</v>
      </c>
      <c r="D25" s="669">
        <v>2</v>
      </c>
      <c r="E25" s="667"/>
    </row>
    <row r="26" spans="1:5" x14ac:dyDescent="0.3">
      <c r="A26" s="668" t="s">
        <v>281</v>
      </c>
      <c r="B26" s="669">
        <v>0</v>
      </c>
      <c r="C26" s="669">
        <v>3</v>
      </c>
      <c r="D26" s="669">
        <v>3</v>
      </c>
      <c r="E26" s="667"/>
    </row>
    <row r="27" spans="1:5" x14ac:dyDescent="0.3">
      <c r="A27" s="668" t="s">
        <v>231</v>
      </c>
      <c r="B27" s="669">
        <v>82</v>
      </c>
      <c r="C27" s="669">
        <v>43</v>
      </c>
      <c r="D27" s="669">
        <v>125</v>
      </c>
      <c r="E27" s="667"/>
    </row>
    <row r="28" spans="1:5" x14ac:dyDescent="0.3">
      <c r="A28" s="668" t="s">
        <v>283</v>
      </c>
      <c r="B28" s="669">
        <v>3</v>
      </c>
      <c r="C28" s="669">
        <v>8</v>
      </c>
      <c r="D28" s="669">
        <v>11</v>
      </c>
      <c r="E28" s="667"/>
    </row>
    <row r="29" spans="1:5" x14ac:dyDescent="0.3">
      <c r="A29" s="668" t="s">
        <v>233</v>
      </c>
      <c r="B29" s="669">
        <v>5</v>
      </c>
      <c r="C29" s="669">
        <v>5</v>
      </c>
      <c r="D29" s="669">
        <v>10</v>
      </c>
      <c r="E29" s="667"/>
    </row>
    <row r="30" spans="1:5" x14ac:dyDescent="0.3">
      <c r="A30" s="668" t="s">
        <v>234</v>
      </c>
      <c r="B30" s="669">
        <v>12</v>
      </c>
      <c r="C30" s="669">
        <v>4</v>
      </c>
      <c r="D30" s="669">
        <v>16</v>
      </c>
      <c r="E30" s="667"/>
    </row>
    <row r="31" spans="1:5" x14ac:dyDescent="0.3">
      <c r="A31" s="668" t="s">
        <v>285</v>
      </c>
      <c r="B31" s="669">
        <v>3</v>
      </c>
      <c r="C31" s="669">
        <v>8</v>
      </c>
      <c r="D31" s="669">
        <v>11</v>
      </c>
      <c r="E31" s="667"/>
    </row>
    <row r="32" spans="1:5" x14ac:dyDescent="0.3">
      <c r="A32" s="668" t="s">
        <v>238</v>
      </c>
      <c r="B32" s="669">
        <v>39</v>
      </c>
      <c r="C32" s="669">
        <v>37</v>
      </c>
      <c r="D32" s="669">
        <v>76</v>
      </c>
      <c r="E32" s="667"/>
    </row>
    <row r="33" spans="1:5" x14ac:dyDescent="0.3">
      <c r="A33" s="668" t="s">
        <v>241</v>
      </c>
      <c r="B33" s="669">
        <v>12</v>
      </c>
      <c r="C33" s="669">
        <v>0</v>
      </c>
      <c r="D33" s="669">
        <v>12</v>
      </c>
      <c r="E33" s="667"/>
    </row>
    <row r="34" spans="1:5" x14ac:dyDescent="0.3">
      <c r="A34" s="668" t="s">
        <v>286</v>
      </c>
      <c r="B34" s="669">
        <v>0</v>
      </c>
      <c r="C34" s="669">
        <v>4</v>
      </c>
      <c r="D34" s="669">
        <v>4</v>
      </c>
      <c r="E34" s="667"/>
    </row>
    <row r="35" spans="1:5" x14ac:dyDescent="0.3">
      <c r="A35" s="668" t="s">
        <v>287</v>
      </c>
      <c r="B35" s="669">
        <v>1</v>
      </c>
      <c r="C35" s="669">
        <v>12</v>
      </c>
      <c r="D35" s="669">
        <v>13</v>
      </c>
      <c r="E35" s="667"/>
    </row>
    <row r="36" spans="1:5" x14ac:dyDescent="0.3">
      <c r="A36" s="668" t="s">
        <v>288</v>
      </c>
      <c r="B36" s="669">
        <v>1</v>
      </c>
      <c r="C36" s="669">
        <v>2</v>
      </c>
      <c r="D36" s="669">
        <v>3</v>
      </c>
      <c r="E36" s="667"/>
    </row>
    <row r="37" spans="1:5" x14ac:dyDescent="0.3">
      <c r="A37" s="668" t="s">
        <v>289</v>
      </c>
      <c r="B37" s="669">
        <v>1</v>
      </c>
      <c r="C37" s="669">
        <v>0</v>
      </c>
      <c r="D37" s="669">
        <v>1</v>
      </c>
      <c r="E37" s="667"/>
    </row>
    <row r="38" spans="1:5" x14ac:dyDescent="0.3">
      <c r="A38" s="668" t="s">
        <v>290</v>
      </c>
      <c r="B38" s="669">
        <v>37</v>
      </c>
      <c r="C38" s="669">
        <v>14</v>
      </c>
      <c r="D38" s="669">
        <v>51</v>
      </c>
      <c r="E38" s="667"/>
    </row>
    <row r="39" spans="1:5" x14ac:dyDescent="0.3">
      <c r="A39" s="668" t="s">
        <v>246</v>
      </c>
      <c r="B39" s="669">
        <v>48</v>
      </c>
      <c r="C39" s="669">
        <v>27</v>
      </c>
      <c r="D39" s="669">
        <v>75</v>
      </c>
      <c r="E39" s="667"/>
    </row>
    <row r="40" spans="1:5" x14ac:dyDescent="0.3">
      <c r="A40" s="668" t="s">
        <v>292</v>
      </c>
      <c r="B40" s="669">
        <v>1</v>
      </c>
      <c r="C40" s="669">
        <v>2</v>
      </c>
      <c r="D40" s="669">
        <v>3</v>
      </c>
      <c r="E40" s="667"/>
    </row>
    <row r="41" spans="1:5" x14ac:dyDescent="0.3">
      <c r="A41" s="668" t="s">
        <v>249</v>
      </c>
      <c r="B41" s="669">
        <v>32</v>
      </c>
      <c r="C41" s="669">
        <v>44</v>
      </c>
      <c r="D41" s="669">
        <v>76</v>
      </c>
      <c r="E41" s="667"/>
    </row>
    <row r="42" spans="1:5" x14ac:dyDescent="0.3">
      <c r="A42" s="668" t="s">
        <v>250</v>
      </c>
      <c r="B42" s="669">
        <v>0</v>
      </c>
      <c r="C42" s="669">
        <v>3</v>
      </c>
      <c r="D42" s="669">
        <v>3</v>
      </c>
      <c r="E42" s="667"/>
    </row>
    <row r="43" spans="1:5" x14ac:dyDescent="0.3">
      <c r="A43" s="668" t="s">
        <v>252</v>
      </c>
      <c r="B43" s="669">
        <v>1</v>
      </c>
      <c r="C43" s="669">
        <v>16</v>
      </c>
      <c r="D43" s="669">
        <v>17</v>
      </c>
      <c r="E43" s="667"/>
    </row>
    <row r="44" spans="1:5" x14ac:dyDescent="0.3">
      <c r="A44" s="668" t="s">
        <v>293</v>
      </c>
      <c r="B44" s="669">
        <v>12</v>
      </c>
      <c r="C44" s="669">
        <v>50</v>
      </c>
      <c r="D44" s="669">
        <v>62</v>
      </c>
      <c r="E44" s="667"/>
    </row>
    <row r="45" spans="1:5" x14ac:dyDescent="0.3">
      <c r="A45" s="668" t="s">
        <v>349</v>
      </c>
      <c r="B45" s="669">
        <v>1</v>
      </c>
      <c r="C45" s="669">
        <v>0</v>
      </c>
      <c r="D45" s="669">
        <v>1</v>
      </c>
      <c r="E45" s="667"/>
    </row>
    <row r="46" spans="1:5" x14ac:dyDescent="0.3">
      <c r="A46" s="670" t="s">
        <v>5</v>
      </c>
      <c r="B46" s="671">
        <v>1250</v>
      </c>
      <c r="C46" s="671">
        <v>911</v>
      </c>
      <c r="D46" s="671">
        <v>2161</v>
      </c>
      <c r="E46" s="667"/>
    </row>
    <row r="50" spans="1:1" x14ac:dyDescent="0.3">
      <c r="A50" s="30" t="s">
        <v>381</v>
      </c>
    </row>
    <row r="51" spans="1:1" x14ac:dyDescent="0.3">
      <c r="A51" s="30" t="s">
        <v>330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1931-2663-468D-815D-C38B1C4E09EA}">
  <dimension ref="A1:E135"/>
  <sheetViews>
    <sheetView topLeftCell="A84" workbookViewId="0">
      <selection activeCell="A94" sqref="A94"/>
    </sheetView>
  </sheetViews>
  <sheetFormatPr defaultRowHeight="14.4" x14ac:dyDescent="0.3"/>
  <cols>
    <col min="1" max="1" width="17.33203125" customWidth="1"/>
    <col min="2" max="2" width="15.88671875" customWidth="1"/>
  </cols>
  <sheetData>
    <row r="1" spans="1:5" s="1" customFormat="1" x14ac:dyDescent="0.3">
      <c r="A1" s="1" t="s">
        <v>54</v>
      </c>
    </row>
    <row r="3" spans="1:5" ht="43.2" x14ac:dyDescent="0.3">
      <c r="A3" s="24" t="s">
        <v>22</v>
      </c>
      <c r="B3" s="25" t="s">
        <v>23</v>
      </c>
      <c r="C3" s="24" t="s">
        <v>10</v>
      </c>
      <c r="D3" s="25" t="s">
        <v>11</v>
      </c>
      <c r="E3" s="24" t="s">
        <v>5</v>
      </c>
    </row>
    <row r="4" spans="1:5" x14ac:dyDescent="0.3">
      <c r="A4" s="1"/>
    </row>
    <row r="5" spans="1:5" x14ac:dyDescent="0.3">
      <c r="A5" s="1" t="s">
        <v>24</v>
      </c>
      <c r="B5" t="s">
        <v>24</v>
      </c>
      <c r="C5">
        <v>2038</v>
      </c>
      <c r="D5">
        <v>2413</v>
      </c>
      <c r="E5">
        <v>4451</v>
      </c>
    </row>
    <row r="6" spans="1:5" x14ac:dyDescent="0.3">
      <c r="A6" s="1"/>
    </row>
    <row r="7" spans="1:5" x14ac:dyDescent="0.3">
      <c r="A7" s="1" t="s">
        <v>25</v>
      </c>
      <c r="B7" t="s">
        <v>26</v>
      </c>
      <c r="C7">
        <v>1067</v>
      </c>
      <c r="D7">
        <v>1232</v>
      </c>
      <c r="E7">
        <v>2299</v>
      </c>
    </row>
    <row r="8" spans="1:5" x14ac:dyDescent="0.3">
      <c r="A8" s="1"/>
      <c r="B8" t="s">
        <v>27</v>
      </c>
      <c r="C8">
        <v>702</v>
      </c>
      <c r="D8">
        <v>944</v>
      </c>
      <c r="E8">
        <v>1646</v>
      </c>
    </row>
    <row r="9" spans="1:5" x14ac:dyDescent="0.3">
      <c r="A9" s="1"/>
      <c r="B9" t="s">
        <v>28</v>
      </c>
      <c r="C9">
        <v>269</v>
      </c>
      <c r="D9">
        <v>237</v>
      </c>
      <c r="E9">
        <v>506</v>
      </c>
    </row>
    <row r="10" spans="1:5" x14ac:dyDescent="0.3">
      <c r="A10" s="1"/>
    </row>
    <row r="11" spans="1:5" x14ac:dyDescent="0.3">
      <c r="A11" s="1" t="s">
        <v>29</v>
      </c>
      <c r="B11" t="s">
        <v>30</v>
      </c>
      <c r="C11">
        <v>1388</v>
      </c>
      <c r="D11">
        <v>1687</v>
      </c>
      <c r="E11">
        <v>3075</v>
      </c>
    </row>
    <row r="12" spans="1:5" x14ac:dyDescent="0.3">
      <c r="A12" s="1"/>
      <c r="B12" t="s">
        <v>31</v>
      </c>
      <c r="C12">
        <v>650</v>
      </c>
      <c r="D12">
        <v>726</v>
      </c>
      <c r="E12">
        <v>1376</v>
      </c>
    </row>
    <row r="13" spans="1:5" x14ac:dyDescent="0.3">
      <c r="A13" s="1"/>
    </row>
    <row r="14" spans="1:5" x14ac:dyDescent="0.3">
      <c r="A14" s="1" t="s">
        <v>32</v>
      </c>
      <c r="B14" t="s">
        <v>33</v>
      </c>
      <c r="C14">
        <v>373</v>
      </c>
      <c r="D14">
        <v>347</v>
      </c>
      <c r="E14">
        <v>720</v>
      </c>
    </row>
    <row r="15" spans="1:5" x14ac:dyDescent="0.3">
      <c r="A15" s="1"/>
      <c r="B15" t="s">
        <v>34</v>
      </c>
      <c r="C15">
        <v>1665</v>
      </c>
      <c r="D15">
        <v>2066</v>
      </c>
      <c r="E15">
        <v>3731</v>
      </c>
    </row>
    <row r="16" spans="1:5" x14ac:dyDescent="0.3">
      <c r="A16" s="1"/>
    </row>
    <row r="17" spans="1:5" x14ac:dyDescent="0.3">
      <c r="A17" s="1" t="s">
        <v>35</v>
      </c>
      <c r="B17" t="s">
        <v>36</v>
      </c>
      <c r="C17">
        <v>579</v>
      </c>
      <c r="D17">
        <v>744</v>
      </c>
      <c r="E17">
        <v>1323</v>
      </c>
    </row>
    <row r="18" spans="1:5" x14ac:dyDescent="0.3">
      <c r="A18" s="1"/>
      <c r="B18" t="s">
        <v>37</v>
      </c>
      <c r="C18">
        <v>431</v>
      </c>
      <c r="D18">
        <v>640</v>
      </c>
      <c r="E18">
        <v>1071</v>
      </c>
    </row>
    <row r="19" spans="1:5" x14ac:dyDescent="0.3">
      <c r="A19" s="1"/>
      <c r="B19" t="s">
        <v>38</v>
      </c>
      <c r="C19">
        <v>148</v>
      </c>
      <c r="D19">
        <v>126</v>
      </c>
      <c r="E19">
        <v>274</v>
      </c>
    </row>
    <row r="20" spans="1:5" x14ac:dyDescent="0.3">
      <c r="A20" s="1"/>
      <c r="B20" t="s">
        <v>39</v>
      </c>
      <c r="C20">
        <v>880</v>
      </c>
      <c r="D20">
        <v>903</v>
      </c>
      <c r="E20">
        <v>1783</v>
      </c>
    </row>
    <row r="21" spans="1:5" x14ac:dyDescent="0.3">
      <c r="A21" s="1"/>
    </row>
    <row r="22" spans="1:5" x14ac:dyDescent="0.3">
      <c r="A22" s="1" t="s">
        <v>40</v>
      </c>
      <c r="B22" t="s">
        <v>41</v>
      </c>
      <c r="C22" s="26">
        <v>1423</v>
      </c>
      <c r="D22" s="26">
        <v>1837</v>
      </c>
      <c r="E22" s="26">
        <v>3260</v>
      </c>
    </row>
    <row r="23" spans="1:5" x14ac:dyDescent="0.3">
      <c r="A23" s="1"/>
      <c r="B23" t="s">
        <v>38</v>
      </c>
      <c r="C23" s="26">
        <v>34</v>
      </c>
      <c r="D23" s="26">
        <v>31</v>
      </c>
      <c r="E23" s="26">
        <v>65</v>
      </c>
    </row>
    <row r="24" spans="1:5" x14ac:dyDescent="0.3">
      <c r="A24" s="1"/>
      <c r="B24" t="s">
        <v>39</v>
      </c>
      <c r="C24" s="26">
        <v>581</v>
      </c>
      <c r="D24" s="26">
        <v>545</v>
      </c>
      <c r="E24" s="26">
        <v>1126</v>
      </c>
    </row>
    <row r="26" spans="1:5" x14ac:dyDescent="0.3">
      <c r="A26" s="1" t="s">
        <v>42</v>
      </c>
      <c r="B26" t="s">
        <v>43</v>
      </c>
      <c r="C26" s="26">
        <v>467</v>
      </c>
      <c r="D26" s="26">
        <v>450</v>
      </c>
      <c r="E26" s="26">
        <v>917</v>
      </c>
    </row>
    <row r="27" spans="1:5" x14ac:dyDescent="0.3">
      <c r="A27" s="1"/>
      <c r="B27" t="s">
        <v>44</v>
      </c>
      <c r="C27" s="26">
        <v>49</v>
      </c>
      <c r="D27" s="26">
        <v>41</v>
      </c>
      <c r="E27" s="26">
        <v>90</v>
      </c>
    </row>
    <row r="28" spans="1:5" x14ac:dyDescent="0.3">
      <c r="A28" s="1"/>
      <c r="B28" t="s">
        <v>39</v>
      </c>
      <c r="C28" s="26">
        <v>1522</v>
      </c>
      <c r="D28" s="26">
        <v>1922</v>
      </c>
      <c r="E28" s="26">
        <v>3444</v>
      </c>
    </row>
    <row r="29" spans="1:5" x14ac:dyDescent="0.3">
      <c r="A29" s="1"/>
    </row>
    <row r="30" spans="1:5" x14ac:dyDescent="0.3">
      <c r="A30" s="1" t="s">
        <v>45</v>
      </c>
      <c r="B30" t="s">
        <v>46</v>
      </c>
      <c r="C30" s="26">
        <v>1574</v>
      </c>
      <c r="D30" s="26">
        <v>1851</v>
      </c>
      <c r="E30" s="26">
        <v>3425</v>
      </c>
    </row>
    <row r="31" spans="1:5" x14ac:dyDescent="0.3">
      <c r="A31" s="1"/>
      <c r="B31" s="27" t="s">
        <v>38</v>
      </c>
      <c r="C31" s="26">
        <v>43</v>
      </c>
      <c r="D31" s="26">
        <v>23</v>
      </c>
      <c r="E31" s="26">
        <v>66</v>
      </c>
    </row>
    <row r="32" spans="1:5" x14ac:dyDescent="0.3">
      <c r="B32" t="s">
        <v>39</v>
      </c>
      <c r="C32" s="26">
        <v>421</v>
      </c>
      <c r="D32" s="26">
        <v>539</v>
      </c>
      <c r="E32" s="26">
        <v>960</v>
      </c>
    </row>
    <row r="34" spans="1:1" x14ac:dyDescent="0.3">
      <c r="A34" t="s">
        <v>47</v>
      </c>
    </row>
    <row r="35" spans="1:1" x14ac:dyDescent="0.3">
      <c r="A35" t="s">
        <v>48</v>
      </c>
    </row>
    <row r="36" spans="1:1" x14ac:dyDescent="0.3">
      <c r="A36" t="s">
        <v>49</v>
      </c>
    </row>
    <row r="37" spans="1:1" x14ac:dyDescent="0.3">
      <c r="A37" t="s">
        <v>50</v>
      </c>
    </row>
    <row r="38" spans="1:1" x14ac:dyDescent="0.3">
      <c r="A38" t="s">
        <v>51</v>
      </c>
    </row>
    <row r="39" spans="1:1" x14ac:dyDescent="0.3">
      <c r="A39" t="s">
        <v>52</v>
      </c>
    </row>
    <row r="41" spans="1:1" x14ac:dyDescent="0.3">
      <c r="A41" t="s">
        <v>53</v>
      </c>
    </row>
    <row r="47" spans="1:1" s="1" customFormat="1" x14ac:dyDescent="0.3">
      <c r="A47" s="1" t="s">
        <v>55</v>
      </c>
    </row>
    <row r="49" spans="1:5" ht="43.2" x14ac:dyDescent="0.3">
      <c r="A49" s="24" t="s">
        <v>22</v>
      </c>
      <c r="B49" s="25" t="s">
        <v>23</v>
      </c>
      <c r="C49" s="24" t="s">
        <v>10</v>
      </c>
      <c r="D49" s="25" t="s">
        <v>11</v>
      </c>
      <c r="E49" s="24" t="s">
        <v>5</v>
      </c>
    </row>
    <row r="50" spans="1:5" x14ac:dyDescent="0.3">
      <c r="A50" s="1"/>
    </row>
    <row r="51" spans="1:5" x14ac:dyDescent="0.3">
      <c r="A51" s="1" t="s">
        <v>24</v>
      </c>
      <c r="B51" t="s">
        <v>24</v>
      </c>
      <c r="C51">
        <v>3223</v>
      </c>
      <c r="D51">
        <v>2518</v>
      </c>
      <c r="E51">
        <v>5741</v>
      </c>
    </row>
    <row r="52" spans="1:5" x14ac:dyDescent="0.3">
      <c r="A52" s="1"/>
    </row>
    <row r="53" spans="1:5" x14ac:dyDescent="0.3">
      <c r="A53" s="1" t="s">
        <v>25</v>
      </c>
      <c r="B53" t="s">
        <v>26</v>
      </c>
      <c r="C53">
        <v>1260</v>
      </c>
      <c r="D53">
        <v>1039</v>
      </c>
      <c r="E53">
        <v>2299</v>
      </c>
    </row>
    <row r="54" spans="1:5" x14ac:dyDescent="0.3">
      <c r="A54" s="1"/>
      <c r="B54" t="s">
        <v>27</v>
      </c>
      <c r="C54">
        <v>1093</v>
      </c>
      <c r="D54">
        <v>1018</v>
      </c>
      <c r="E54">
        <v>2111</v>
      </c>
    </row>
    <row r="55" spans="1:5" x14ac:dyDescent="0.3">
      <c r="A55" s="1"/>
      <c r="B55" t="s">
        <v>28</v>
      </c>
      <c r="C55">
        <v>870</v>
      </c>
      <c r="D55">
        <v>461</v>
      </c>
      <c r="E55">
        <v>1331</v>
      </c>
    </row>
    <row r="56" spans="1:5" x14ac:dyDescent="0.3">
      <c r="A56" s="1"/>
    </row>
    <row r="57" spans="1:5" x14ac:dyDescent="0.3">
      <c r="A57" s="1" t="s">
        <v>29</v>
      </c>
      <c r="B57" t="s">
        <v>30</v>
      </c>
      <c r="C57">
        <v>2116</v>
      </c>
      <c r="D57">
        <v>1715</v>
      </c>
      <c r="E57">
        <v>3831</v>
      </c>
    </row>
    <row r="58" spans="1:5" x14ac:dyDescent="0.3">
      <c r="A58" s="1"/>
      <c r="B58" t="s">
        <v>31</v>
      </c>
      <c r="C58">
        <v>1107</v>
      </c>
      <c r="D58">
        <v>803</v>
      </c>
      <c r="E58">
        <v>1910</v>
      </c>
    </row>
    <row r="59" spans="1:5" x14ac:dyDescent="0.3">
      <c r="A59" s="1"/>
    </row>
    <row r="60" spans="1:5" x14ac:dyDescent="0.3">
      <c r="A60" s="1" t="s">
        <v>32</v>
      </c>
      <c r="B60" t="s">
        <v>33</v>
      </c>
      <c r="C60">
        <v>524</v>
      </c>
      <c r="D60">
        <v>330</v>
      </c>
      <c r="E60">
        <v>854</v>
      </c>
    </row>
    <row r="61" spans="1:5" x14ac:dyDescent="0.3">
      <c r="A61" s="1"/>
      <c r="B61" t="s">
        <v>34</v>
      </c>
      <c r="C61">
        <v>2699</v>
      </c>
      <c r="D61">
        <v>2188</v>
      </c>
      <c r="E61">
        <v>4887</v>
      </c>
    </row>
    <row r="62" spans="1:5" x14ac:dyDescent="0.3">
      <c r="A62" s="1"/>
    </row>
    <row r="63" spans="1:5" x14ac:dyDescent="0.3">
      <c r="A63" s="1" t="s">
        <v>35</v>
      </c>
      <c r="B63" t="s">
        <v>36</v>
      </c>
      <c r="C63">
        <v>984</v>
      </c>
      <c r="D63">
        <v>724</v>
      </c>
      <c r="E63">
        <v>1708</v>
      </c>
    </row>
    <row r="64" spans="1:5" x14ac:dyDescent="0.3">
      <c r="A64" s="1"/>
      <c r="B64" t="s">
        <v>37</v>
      </c>
      <c r="C64">
        <v>582</v>
      </c>
      <c r="D64">
        <v>570</v>
      </c>
      <c r="E64">
        <v>1152</v>
      </c>
    </row>
    <row r="65" spans="1:5" x14ac:dyDescent="0.3">
      <c r="A65" s="1"/>
      <c r="B65" t="s">
        <v>38</v>
      </c>
      <c r="C65">
        <v>190</v>
      </c>
      <c r="D65">
        <v>140</v>
      </c>
      <c r="E65">
        <v>330</v>
      </c>
    </row>
    <row r="66" spans="1:5" x14ac:dyDescent="0.3">
      <c r="A66" s="1"/>
      <c r="B66" t="s">
        <v>39</v>
      </c>
      <c r="C66">
        <v>1467</v>
      </c>
      <c r="D66">
        <v>1084</v>
      </c>
      <c r="E66">
        <v>2551</v>
      </c>
    </row>
    <row r="67" spans="1:5" x14ac:dyDescent="0.3">
      <c r="A67" s="1"/>
    </row>
    <row r="68" spans="1:5" x14ac:dyDescent="0.3">
      <c r="A68" s="1" t="s">
        <v>40</v>
      </c>
      <c r="B68" t="s">
        <v>41</v>
      </c>
      <c r="C68" s="26">
        <v>2198</v>
      </c>
      <c r="D68" s="26">
        <v>1751</v>
      </c>
      <c r="E68" s="26">
        <v>3949</v>
      </c>
    </row>
    <row r="69" spans="1:5" x14ac:dyDescent="0.3">
      <c r="A69" s="1"/>
      <c r="B69" t="s">
        <v>38</v>
      </c>
      <c r="C69" s="26">
        <v>73</v>
      </c>
      <c r="D69" s="26">
        <v>40</v>
      </c>
      <c r="E69" s="26">
        <v>113</v>
      </c>
    </row>
    <row r="70" spans="1:5" x14ac:dyDescent="0.3">
      <c r="A70" s="1"/>
      <c r="B70" t="s">
        <v>39</v>
      </c>
      <c r="C70" s="26">
        <v>952</v>
      </c>
      <c r="D70" s="26">
        <v>727</v>
      </c>
      <c r="E70" s="26">
        <v>1679</v>
      </c>
    </row>
    <row r="72" spans="1:5" x14ac:dyDescent="0.3">
      <c r="A72" s="1" t="s">
        <v>42</v>
      </c>
      <c r="B72" t="s">
        <v>43</v>
      </c>
      <c r="C72" s="26">
        <v>735</v>
      </c>
      <c r="D72" s="26">
        <v>425</v>
      </c>
      <c r="E72" s="26">
        <v>1160</v>
      </c>
    </row>
    <row r="73" spans="1:5" x14ac:dyDescent="0.3">
      <c r="A73" s="1"/>
      <c r="B73" t="s">
        <v>44</v>
      </c>
      <c r="C73" s="26">
        <v>127</v>
      </c>
      <c r="D73" s="26">
        <v>47</v>
      </c>
      <c r="E73" s="26">
        <v>174</v>
      </c>
    </row>
    <row r="74" spans="1:5" x14ac:dyDescent="0.3">
      <c r="A74" s="1"/>
      <c r="B74" t="s">
        <v>39</v>
      </c>
      <c r="C74" s="26">
        <v>2361</v>
      </c>
      <c r="D74" s="26">
        <v>2046</v>
      </c>
      <c r="E74" s="26">
        <v>4407</v>
      </c>
    </row>
    <row r="75" spans="1:5" x14ac:dyDescent="0.3">
      <c r="A75" s="1"/>
    </row>
    <row r="76" spans="1:5" x14ac:dyDescent="0.3">
      <c r="A76" s="1" t="s">
        <v>45</v>
      </c>
      <c r="B76" t="s">
        <v>46</v>
      </c>
      <c r="C76" s="26">
        <v>2421</v>
      </c>
      <c r="D76" s="26">
        <v>1937</v>
      </c>
      <c r="E76" s="26">
        <v>4358</v>
      </c>
    </row>
    <row r="77" spans="1:5" x14ac:dyDescent="0.3">
      <c r="A77" s="1"/>
      <c r="B77" s="27" t="s">
        <v>38</v>
      </c>
      <c r="C77" s="26">
        <v>110</v>
      </c>
      <c r="D77" s="26">
        <v>28</v>
      </c>
      <c r="E77" s="26">
        <v>138</v>
      </c>
    </row>
    <row r="78" spans="1:5" x14ac:dyDescent="0.3">
      <c r="B78" t="s">
        <v>39</v>
      </c>
      <c r="C78" s="26">
        <v>692</v>
      </c>
      <c r="D78" s="26">
        <v>553</v>
      </c>
      <c r="E78" s="26">
        <v>1245</v>
      </c>
    </row>
    <row r="81" spans="1:5" x14ac:dyDescent="0.3">
      <c r="A81" t="s">
        <v>47</v>
      </c>
    </row>
    <row r="82" spans="1:5" x14ac:dyDescent="0.3">
      <c r="A82" t="s">
        <v>48</v>
      </c>
    </row>
    <row r="83" spans="1:5" x14ac:dyDescent="0.3">
      <c r="A83" t="s">
        <v>49</v>
      </c>
    </row>
    <row r="84" spans="1:5" x14ac:dyDescent="0.3">
      <c r="A84" t="s">
        <v>50</v>
      </c>
    </row>
    <row r="85" spans="1:5" x14ac:dyDescent="0.3">
      <c r="A85" t="s">
        <v>51</v>
      </c>
    </row>
    <row r="86" spans="1:5" x14ac:dyDescent="0.3">
      <c r="A86" t="s">
        <v>52</v>
      </c>
    </row>
    <row r="88" spans="1:5" x14ac:dyDescent="0.3">
      <c r="A88" t="s">
        <v>53</v>
      </c>
    </row>
    <row r="94" spans="1:5" s="1" customFormat="1" x14ac:dyDescent="0.3">
      <c r="A94" s="1" t="s">
        <v>70</v>
      </c>
    </row>
    <row r="96" spans="1:5" ht="43.2" x14ac:dyDescent="0.3">
      <c r="A96" s="24" t="s">
        <v>22</v>
      </c>
      <c r="B96" s="25" t="s">
        <v>23</v>
      </c>
      <c r="C96" s="24" t="s">
        <v>10</v>
      </c>
      <c r="D96" s="25" t="s">
        <v>11</v>
      </c>
      <c r="E96" s="24" t="s">
        <v>5</v>
      </c>
    </row>
    <row r="97" spans="1:5" x14ac:dyDescent="0.3">
      <c r="A97" s="1"/>
    </row>
    <row r="98" spans="1:5" x14ac:dyDescent="0.3">
      <c r="A98" s="1" t="s">
        <v>24</v>
      </c>
      <c r="B98" t="s">
        <v>24</v>
      </c>
      <c r="C98">
        <v>3846</v>
      </c>
      <c r="D98">
        <v>2883</v>
      </c>
      <c r="E98">
        <v>6729</v>
      </c>
    </row>
    <row r="99" spans="1:5" x14ac:dyDescent="0.3">
      <c r="A99" s="1"/>
    </row>
    <row r="100" spans="1:5" x14ac:dyDescent="0.3">
      <c r="A100" s="1" t="s">
        <v>25</v>
      </c>
      <c r="B100" t="s">
        <v>26</v>
      </c>
      <c r="C100">
        <v>2201</v>
      </c>
      <c r="D100">
        <v>1329</v>
      </c>
      <c r="E100">
        <v>3530</v>
      </c>
    </row>
    <row r="101" spans="1:5" x14ac:dyDescent="0.3">
      <c r="A101" s="1"/>
      <c r="B101" t="s">
        <v>27</v>
      </c>
      <c r="C101">
        <v>1091</v>
      </c>
      <c r="D101">
        <v>1136</v>
      </c>
      <c r="E101">
        <v>2227</v>
      </c>
    </row>
    <row r="102" spans="1:5" x14ac:dyDescent="0.3">
      <c r="A102" s="1"/>
      <c r="B102" t="s">
        <v>28</v>
      </c>
      <c r="C102">
        <v>554</v>
      </c>
      <c r="D102">
        <v>418</v>
      </c>
      <c r="E102">
        <v>972</v>
      </c>
    </row>
    <row r="103" spans="1:5" x14ac:dyDescent="0.3">
      <c r="A103" s="1"/>
    </row>
    <row r="104" spans="1:5" x14ac:dyDescent="0.3">
      <c r="A104" s="1" t="s">
        <v>29</v>
      </c>
      <c r="B104" t="s">
        <v>30</v>
      </c>
      <c r="C104">
        <v>2718</v>
      </c>
      <c r="D104">
        <v>2108</v>
      </c>
      <c r="E104">
        <v>4826</v>
      </c>
    </row>
    <row r="105" spans="1:5" x14ac:dyDescent="0.3">
      <c r="A105" s="1"/>
      <c r="B105" t="s">
        <v>31</v>
      </c>
      <c r="C105">
        <v>1128</v>
      </c>
      <c r="D105">
        <v>775</v>
      </c>
      <c r="E105">
        <v>1903</v>
      </c>
    </row>
    <row r="106" spans="1:5" x14ac:dyDescent="0.3">
      <c r="A106" s="1"/>
    </row>
    <row r="107" spans="1:5" x14ac:dyDescent="0.3">
      <c r="A107" s="1" t="s">
        <v>32</v>
      </c>
      <c r="B107" t="s">
        <v>33</v>
      </c>
      <c r="C107">
        <v>554</v>
      </c>
      <c r="D107">
        <v>333</v>
      </c>
      <c r="E107">
        <v>887</v>
      </c>
    </row>
    <row r="108" spans="1:5" x14ac:dyDescent="0.3">
      <c r="A108" s="1"/>
      <c r="B108" t="s">
        <v>34</v>
      </c>
      <c r="C108">
        <v>3292</v>
      </c>
      <c r="D108">
        <v>2550</v>
      </c>
      <c r="E108">
        <v>5842</v>
      </c>
    </row>
    <row r="109" spans="1:5" x14ac:dyDescent="0.3">
      <c r="A109" s="1"/>
    </row>
    <row r="110" spans="1:5" x14ac:dyDescent="0.3">
      <c r="A110" s="1" t="s">
        <v>35</v>
      </c>
      <c r="B110" t="s">
        <v>36</v>
      </c>
      <c r="C110">
        <v>874</v>
      </c>
      <c r="D110">
        <v>738</v>
      </c>
      <c r="E110">
        <v>1612</v>
      </c>
    </row>
    <row r="111" spans="1:5" x14ac:dyDescent="0.3">
      <c r="A111" s="1"/>
      <c r="B111" t="s">
        <v>37</v>
      </c>
      <c r="C111">
        <v>664</v>
      </c>
      <c r="D111">
        <v>592</v>
      </c>
      <c r="E111">
        <v>1256</v>
      </c>
    </row>
    <row r="112" spans="1:5" x14ac:dyDescent="0.3">
      <c r="A112" s="1"/>
      <c r="B112" t="s">
        <v>38</v>
      </c>
      <c r="C112">
        <v>211</v>
      </c>
      <c r="D112">
        <v>142</v>
      </c>
      <c r="E112">
        <v>353</v>
      </c>
    </row>
    <row r="113" spans="1:5" x14ac:dyDescent="0.3">
      <c r="A113" s="1"/>
      <c r="B113" t="s">
        <v>39</v>
      </c>
      <c r="C113">
        <v>2097</v>
      </c>
      <c r="D113">
        <v>1411</v>
      </c>
      <c r="E113">
        <v>3508</v>
      </c>
    </row>
    <row r="114" spans="1:5" x14ac:dyDescent="0.3">
      <c r="A114" s="1"/>
    </row>
    <row r="115" spans="1:5" x14ac:dyDescent="0.3">
      <c r="A115" s="1" t="s">
        <v>40</v>
      </c>
      <c r="B115" t="s">
        <v>41</v>
      </c>
      <c r="C115" s="26">
        <v>2195</v>
      </c>
      <c r="D115" s="26">
        <v>1861</v>
      </c>
      <c r="E115" s="26">
        <v>4056</v>
      </c>
    </row>
    <row r="116" spans="1:5" x14ac:dyDescent="0.3">
      <c r="A116" s="1"/>
      <c r="B116" t="s">
        <v>38</v>
      </c>
      <c r="C116" s="26">
        <v>57</v>
      </c>
      <c r="D116" s="26">
        <v>47</v>
      </c>
      <c r="E116" s="26">
        <v>104</v>
      </c>
    </row>
    <row r="117" spans="1:5" x14ac:dyDescent="0.3">
      <c r="A117" s="1"/>
      <c r="B117" t="s">
        <v>39</v>
      </c>
      <c r="C117" s="26">
        <v>1594</v>
      </c>
      <c r="D117" s="26">
        <v>975</v>
      </c>
      <c r="E117" s="26">
        <v>2569</v>
      </c>
    </row>
    <row r="119" spans="1:5" x14ac:dyDescent="0.3">
      <c r="A119" s="1" t="s">
        <v>42</v>
      </c>
      <c r="B119" t="s">
        <v>43</v>
      </c>
      <c r="C119" s="26">
        <v>551</v>
      </c>
      <c r="D119" s="26">
        <v>392</v>
      </c>
      <c r="E119" s="26">
        <v>943</v>
      </c>
    </row>
    <row r="120" spans="1:5" x14ac:dyDescent="0.3">
      <c r="A120" s="1"/>
      <c r="B120" t="s">
        <v>44</v>
      </c>
      <c r="C120" s="26">
        <v>89</v>
      </c>
      <c r="D120" s="26">
        <v>42</v>
      </c>
      <c r="E120" s="26">
        <v>131</v>
      </c>
    </row>
    <row r="121" spans="1:5" x14ac:dyDescent="0.3">
      <c r="A121" s="1"/>
      <c r="B121" t="s">
        <v>39</v>
      </c>
      <c r="C121" s="26">
        <v>3206</v>
      </c>
      <c r="D121" s="26">
        <v>2449</v>
      </c>
      <c r="E121" s="26">
        <v>5655</v>
      </c>
    </row>
    <row r="122" spans="1:5" x14ac:dyDescent="0.3">
      <c r="A122" s="1"/>
    </row>
    <row r="123" spans="1:5" x14ac:dyDescent="0.3">
      <c r="A123" s="1" t="s">
        <v>45</v>
      </c>
      <c r="B123" t="s">
        <v>46</v>
      </c>
      <c r="C123" s="26">
        <v>3228</v>
      </c>
      <c r="D123" s="26">
        <v>2392</v>
      </c>
      <c r="E123" s="26">
        <v>5620</v>
      </c>
    </row>
    <row r="124" spans="1:5" x14ac:dyDescent="0.3">
      <c r="A124" s="1"/>
      <c r="B124" s="27" t="s">
        <v>38</v>
      </c>
      <c r="C124" s="26">
        <v>78</v>
      </c>
      <c r="D124" s="26">
        <v>32</v>
      </c>
      <c r="E124" s="26">
        <v>110</v>
      </c>
    </row>
    <row r="125" spans="1:5" x14ac:dyDescent="0.3">
      <c r="B125" t="s">
        <v>39</v>
      </c>
      <c r="C125" s="26">
        <v>540</v>
      </c>
      <c r="D125" s="26">
        <v>459</v>
      </c>
      <c r="E125" s="26">
        <v>999</v>
      </c>
    </row>
    <row r="128" spans="1:5" x14ac:dyDescent="0.3">
      <c r="A128" t="s">
        <v>47</v>
      </c>
    </row>
    <row r="129" spans="1:1" x14ac:dyDescent="0.3">
      <c r="A129" t="s">
        <v>48</v>
      </c>
    </row>
    <row r="130" spans="1:1" x14ac:dyDescent="0.3">
      <c r="A130" t="s">
        <v>49</v>
      </c>
    </row>
    <row r="131" spans="1:1" x14ac:dyDescent="0.3">
      <c r="A131" t="s">
        <v>50</v>
      </c>
    </row>
    <row r="132" spans="1:1" x14ac:dyDescent="0.3">
      <c r="A132" t="s">
        <v>51</v>
      </c>
    </row>
    <row r="133" spans="1:1" x14ac:dyDescent="0.3">
      <c r="A133" t="s">
        <v>52</v>
      </c>
    </row>
    <row r="135" spans="1:1" x14ac:dyDescent="0.3">
      <c r="A135" t="s">
        <v>53</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499C-E7EF-4218-A370-A221091D2A5B}">
  <dimension ref="A1:G12"/>
  <sheetViews>
    <sheetView workbookViewId="0">
      <selection activeCell="E20" sqref="E20"/>
    </sheetView>
  </sheetViews>
  <sheetFormatPr defaultColWidth="9.109375" defaultRowHeight="14.4" x14ac:dyDescent="0.3"/>
  <cols>
    <col min="1" max="1" width="14.33203125" style="30" customWidth="1"/>
    <col min="2" max="2" width="12" style="30" bestFit="1" customWidth="1"/>
    <col min="3" max="3" width="11.6640625" style="30" customWidth="1"/>
    <col min="4" max="4" width="11" style="30" customWidth="1"/>
    <col min="5" max="16384" width="9.109375" style="30"/>
  </cols>
  <sheetData>
    <row r="1" spans="1:7" s="113" customFormat="1" x14ac:dyDescent="0.3">
      <c r="A1" s="113" t="s">
        <v>357</v>
      </c>
    </row>
    <row r="3" spans="1:7" ht="24" x14ac:dyDescent="0.3">
      <c r="A3" s="672"/>
      <c r="B3" s="673" t="s">
        <v>354</v>
      </c>
      <c r="C3" s="673" t="s">
        <v>355</v>
      </c>
      <c r="D3" s="673" t="s">
        <v>356</v>
      </c>
      <c r="E3" s="673" t="s">
        <v>5</v>
      </c>
      <c r="G3" s="674"/>
    </row>
    <row r="4" spans="1:7" x14ac:dyDescent="0.3">
      <c r="A4" s="675" t="s">
        <v>176</v>
      </c>
      <c r="B4" s="676">
        <v>3251</v>
      </c>
      <c r="C4" s="676">
        <v>3434</v>
      </c>
      <c r="D4" s="676">
        <v>2638</v>
      </c>
      <c r="E4" s="676">
        <v>9323</v>
      </c>
      <c r="G4" s="674"/>
    </row>
    <row r="5" spans="1:7" x14ac:dyDescent="0.3">
      <c r="A5" s="675" t="s">
        <v>177</v>
      </c>
      <c r="B5" s="676">
        <v>1550</v>
      </c>
      <c r="C5" s="676">
        <v>1472</v>
      </c>
      <c r="D5" s="676">
        <v>652</v>
      </c>
      <c r="E5" s="676">
        <v>3674</v>
      </c>
      <c r="G5" s="674"/>
    </row>
    <row r="6" spans="1:7" x14ac:dyDescent="0.3">
      <c r="A6" s="675" t="s">
        <v>178</v>
      </c>
      <c r="B6" s="676">
        <v>304</v>
      </c>
      <c r="C6" s="676">
        <v>2702</v>
      </c>
      <c r="D6" s="676">
        <v>770</v>
      </c>
      <c r="E6" s="676">
        <v>3776</v>
      </c>
      <c r="G6" s="674"/>
    </row>
    <row r="7" spans="1:7" x14ac:dyDescent="0.3">
      <c r="A7" s="675" t="s">
        <v>5</v>
      </c>
      <c r="B7" s="676">
        <v>5105</v>
      </c>
      <c r="C7" s="676">
        <v>7608</v>
      </c>
      <c r="D7" s="676">
        <v>4060</v>
      </c>
      <c r="E7" s="676">
        <v>16773</v>
      </c>
      <c r="G7" s="674"/>
    </row>
    <row r="11" spans="1:7" x14ac:dyDescent="0.3">
      <c r="A11" s="30" t="s">
        <v>381</v>
      </c>
    </row>
    <row r="12" spans="1:7" x14ac:dyDescent="0.3">
      <c r="A12" s="30" t="s">
        <v>330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E4EDD-79E8-4763-95D5-BA4983E78F88}">
  <dimension ref="A1:J11"/>
  <sheetViews>
    <sheetView workbookViewId="0">
      <selection activeCell="G21" sqref="G21"/>
    </sheetView>
  </sheetViews>
  <sheetFormatPr defaultColWidth="9.109375" defaultRowHeight="13.2" x14ac:dyDescent="0.25"/>
  <cols>
    <col min="1" max="1" width="14.33203125" style="678" customWidth="1"/>
    <col min="2" max="16384" width="9.109375" style="678"/>
  </cols>
  <sheetData>
    <row r="1" spans="1:10" x14ac:dyDescent="0.25">
      <c r="A1" s="677" t="s">
        <v>362</v>
      </c>
    </row>
    <row r="2" spans="1:10" x14ac:dyDescent="0.25">
      <c r="A2" s="679"/>
      <c r="B2" s="679"/>
      <c r="C2" s="679"/>
      <c r="D2" s="679"/>
      <c r="E2" s="679"/>
      <c r="F2" s="679"/>
    </row>
    <row r="3" spans="1:10" ht="26.4" x14ac:dyDescent="0.25">
      <c r="A3" s="680"/>
      <c r="B3" s="681" t="s">
        <v>176</v>
      </c>
      <c r="C3" s="681" t="s">
        <v>177</v>
      </c>
      <c r="D3" s="681" t="s">
        <v>178</v>
      </c>
      <c r="E3" s="681" t="s">
        <v>5</v>
      </c>
      <c r="F3" s="679"/>
      <c r="G3" s="682" t="s">
        <v>358</v>
      </c>
      <c r="H3" s="682" t="s">
        <v>359</v>
      </c>
      <c r="I3" s="682" t="s">
        <v>360</v>
      </c>
      <c r="J3" s="681" t="s">
        <v>361</v>
      </c>
    </row>
    <row r="4" spans="1:10" x14ac:dyDescent="0.25">
      <c r="A4" s="683" t="s">
        <v>304</v>
      </c>
      <c r="B4" s="684">
        <v>1010</v>
      </c>
      <c r="C4" s="684">
        <v>947</v>
      </c>
      <c r="D4" s="684">
        <v>2500</v>
      </c>
      <c r="E4" s="684">
        <v>4457</v>
      </c>
      <c r="F4" s="679"/>
      <c r="G4" s="685">
        <f>B4/B6</f>
        <v>0.29411764705882354</v>
      </c>
      <c r="H4" s="685">
        <f t="shared" ref="H4:I4" si="0">C4/C6</f>
        <v>0.64334239130434778</v>
      </c>
      <c r="I4" s="685">
        <f t="shared" si="0"/>
        <v>0.92524056254626208</v>
      </c>
      <c r="J4" s="686">
        <f>E4/E6</f>
        <v>0.58583070452155628</v>
      </c>
    </row>
    <row r="5" spans="1:10" x14ac:dyDescent="0.25">
      <c r="A5" s="683" t="s">
        <v>305</v>
      </c>
      <c r="B5" s="684">
        <v>2424</v>
      </c>
      <c r="C5" s="684">
        <v>525</v>
      </c>
      <c r="D5" s="684">
        <v>202</v>
      </c>
      <c r="E5" s="684">
        <v>3151</v>
      </c>
      <c r="F5" s="679"/>
      <c r="G5" s="685">
        <f>B5/B6</f>
        <v>0.70588235294117652</v>
      </c>
      <c r="H5" s="685">
        <f t="shared" ref="H5:I5" si="1">C5/C6</f>
        <v>0.35665760869565216</v>
      </c>
      <c r="I5" s="685">
        <f t="shared" si="1"/>
        <v>7.4759437453737976E-2</v>
      </c>
      <c r="J5" s="686">
        <f>E5/E6</f>
        <v>0.41416929547844372</v>
      </c>
    </row>
    <row r="6" spans="1:10" x14ac:dyDescent="0.25">
      <c r="A6" s="683" t="s">
        <v>5</v>
      </c>
      <c r="B6" s="684">
        <v>3434</v>
      </c>
      <c r="C6" s="684">
        <v>1472</v>
      </c>
      <c r="D6" s="684">
        <v>2702</v>
      </c>
      <c r="E6" s="684">
        <v>7608</v>
      </c>
      <c r="F6" s="679"/>
    </row>
    <row r="10" spans="1:10" s="30" customFormat="1" ht="14.4" x14ac:dyDescent="0.3">
      <c r="A10" s="30" t="s">
        <v>381</v>
      </c>
    </row>
    <row r="11" spans="1:10" s="30" customFormat="1" ht="14.4" x14ac:dyDescent="0.3">
      <c r="A11" s="30" t="s">
        <v>330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A9D8-5DB2-4DE8-8077-649DFD5FA9CB}">
  <dimension ref="A1:K31"/>
  <sheetViews>
    <sheetView workbookViewId="0">
      <selection activeCell="H27" sqref="H27"/>
    </sheetView>
  </sheetViews>
  <sheetFormatPr defaultColWidth="9.109375" defaultRowHeight="14.4" x14ac:dyDescent="0.3"/>
  <cols>
    <col min="1" max="1" width="29.33203125" style="30" customWidth="1"/>
    <col min="2" max="2" width="20.109375" style="30" bestFit="1" customWidth="1"/>
    <col min="3" max="3" width="18.5546875" style="30" customWidth="1"/>
    <col min="4" max="4" width="19" style="30" customWidth="1"/>
    <col min="5" max="5" width="20" style="30" customWidth="1"/>
    <col min="6" max="6" width="19" style="30" customWidth="1"/>
    <col min="7" max="7" width="19.6640625" style="30" customWidth="1"/>
    <col min="8" max="8" width="17.33203125" style="30" customWidth="1"/>
    <col min="9" max="9" width="16.6640625" style="30" customWidth="1"/>
    <col min="10" max="10" width="15" style="30" customWidth="1"/>
    <col min="11" max="16384" width="9.109375" style="30"/>
  </cols>
  <sheetData>
    <row r="1" spans="1:11" x14ac:dyDescent="0.3">
      <c r="A1" s="677" t="s">
        <v>380</v>
      </c>
    </row>
    <row r="3" spans="1:11" ht="43.2" x14ac:dyDescent="0.3">
      <c r="A3" s="687" t="s">
        <v>363</v>
      </c>
      <c r="B3" s="688" t="s">
        <v>364</v>
      </c>
      <c r="C3" s="688" t="s">
        <v>365</v>
      </c>
      <c r="D3" s="688" t="s">
        <v>366</v>
      </c>
      <c r="E3" s="688" t="s">
        <v>367</v>
      </c>
      <c r="F3" s="688" t="s">
        <v>368</v>
      </c>
      <c r="G3" s="688" t="s">
        <v>369</v>
      </c>
      <c r="H3" s="688" t="s">
        <v>370</v>
      </c>
      <c r="I3" s="688" t="s">
        <v>371</v>
      </c>
      <c r="J3" s="688" t="s">
        <v>372</v>
      </c>
      <c r="K3" s="689"/>
    </row>
    <row r="4" spans="1:11" x14ac:dyDescent="0.3">
      <c r="A4" s="30" t="s">
        <v>90</v>
      </c>
      <c r="B4" s="690">
        <v>61</v>
      </c>
      <c r="C4" s="690">
        <v>126</v>
      </c>
      <c r="D4" s="691">
        <f>B4/C4</f>
        <v>0.48412698412698413</v>
      </c>
      <c r="E4" s="692">
        <v>73</v>
      </c>
      <c r="F4" s="692">
        <v>124</v>
      </c>
      <c r="G4" s="691">
        <f>E4/F4</f>
        <v>0.58870967741935487</v>
      </c>
      <c r="H4" s="693">
        <f>B4+E4</f>
        <v>134</v>
      </c>
      <c r="I4" s="693">
        <f>C4+F4</f>
        <v>250</v>
      </c>
      <c r="J4" s="691">
        <f>H4/I4</f>
        <v>0.53600000000000003</v>
      </c>
      <c r="K4" s="689"/>
    </row>
    <row r="5" spans="1:11" x14ac:dyDescent="0.3">
      <c r="A5" s="30" t="s">
        <v>91</v>
      </c>
      <c r="B5" s="690">
        <v>89</v>
      </c>
      <c r="C5" s="690">
        <v>169</v>
      </c>
      <c r="D5" s="691">
        <f t="shared" ref="D5:D23" si="0">B5/C5</f>
        <v>0.52662721893491127</v>
      </c>
      <c r="E5" s="692">
        <v>69</v>
      </c>
      <c r="F5" s="692">
        <v>123</v>
      </c>
      <c r="G5" s="691">
        <f t="shared" ref="G5:G23" si="1">E5/F5</f>
        <v>0.56097560975609762</v>
      </c>
      <c r="H5" s="693">
        <f t="shared" ref="H5:I23" si="2">B5+E5</f>
        <v>158</v>
      </c>
      <c r="I5" s="693">
        <f t="shared" si="2"/>
        <v>292</v>
      </c>
      <c r="J5" s="691">
        <f t="shared" ref="J5:J23" si="3">H5/I5</f>
        <v>0.54109589041095896</v>
      </c>
      <c r="K5" s="689"/>
    </row>
    <row r="6" spans="1:11" x14ac:dyDescent="0.3">
      <c r="A6" s="30" t="s">
        <v>373</v>
      </c>
      <c r="B6" s="690">
        <v>43</v>
      </c>
      <c r="C6" s="690">
        <v>81</v>
      </c>
      <c r="D6" s="691">
        <f t="shared" si="0"/>
        <v>0.53086419753086422</v>
      </c>
      <c r="E6" s="692">
        <v>59</v>
      </c>
      <c r="F6" s="692">
        <v>85</v>
      </c>
      <c r="G6" s="691">
        <f t="shared" si="1"/>
        <v>0.69411764705882351</v>
      </c>
      <c r="H6" s="693">
        <f t="shared" si="2"/>
        <v>102</v>
      </c>
      <c r="I6" s="693">
        <f t="shared" si="2"/>
        <v>166</v>
      </c>
      <c r="J6" s="691">
        <f t="shared" si="3"/>
        <v>0.61445783132530118</v>
      </c>
      <c r="K6" s="689"/>
    </row>
    <row r="7" spans="1:11" x14ac:dyDescent="0.3">
      <c r="A7" s="30" t="s">
        <v>93</v>
      </c>
      <c r="B7" s="690">
        <v>90</v>
      </c>
      <c r="C7" s="690">
        <v>167</v>
      </c>
      <c r="D7" s="691">
        <f t="shared" si="0"/>
        <v>0.53892215568862278</v>
      </c>
      <c r="E7" s="692">
        <v>85</v>
      </c>
      <c r="F7" s="692">
        <v>147</v>
      </c>
      <c r="G7" s="691">
        <f t="shared" si="1"/>
        <v>0.57823129251700678</v>
      </c>
      <c r="H7" s="693">
        <f t="shared" si="2"/>
        <v>175</v>
      </c>
      <c r="I7" s="693">
        <f t="shared" si="2"/>
        <v>314</v>
      </c>
      <c r="J7" s="691">
        <f t="shared" si="3"/>
        <v>0.5573248407643312</v>
      </c>
      <c r="K7" s="689"/>
    </row>
    <row r="8" spans="1:11" x14ac:dyDescent="0.3">
      <c r="A8" s="30" t="s">
        <v>94</v>
      </c>
      <c r="B8" s="690">
        <v>64</v>
      </c>
      <c r="C8" s="690">
        <v>165</v>
      </c>
      <c r="D8" s="691">
        <f t="shared" si="0"/>
        <v>0.38787878787878788</v>
      </c>
      <c r="E8" s="692">
        <v>73</v>
      </c>
      <c r="F8" s="692">
        <v>128</v>
      </c>
      <c r="G8" s="691">
        <f t="shared" si="1"/>
        <v>0.5703125</v>
      </c>
      <c r="H8" s="693">
        <f t="shared" si="2"/>
        <v>137</v>
      </c>
      <c r="I8" s="693">
        <f t="shared" si="2"/>
        <v>293</v>
      </c>
      <c r="J8" s="691">
        <f t="shared" si="3"/>
        <v>0.46757679180887374</v>
      </c>
      <c r="K8" s="689"/>
    </row>
    <row r="9" spans="1:11" x14ac:dyDescent="0.3">
      <c r="A9" s="30" t="s">
        <v>95</v>
      </c>
      <c r="B9" s="690">
        <v>112</v>
      </c>
      <c r="C9" s="690">
        <v>191</v>
      </c>
      <c r="D9" s="691">
        <f t="shared" si="0"/>
        <v>0.58638743455497377</v>
      </c>
      <c r="E9" s="692">
        <v>93</v>
      </c>
      <c r="F9" s="692">
        <v>153</v>
      </c>
      <c r="G9" s="691">
        <f t="shared" si="1"/>
        <v>0.60784313725490191</v>
      </c>
      <c r="H9" s="693">
        <f t="shared" si="2"/>
        <v>205</v>
      </c>
      <c r="I9" s="693">
        <f t="shared" si="2"/>
        <v>344</v>
      </c>
      <c r="J9" s="691">
        <f t="shared" si="3"/>
        <v>0.59593023255813948</v>
      </c>
      <c r="K9" s="689"/>
    </row>
    <row r="10" spans="1:11" x14ac:dyDescent="0.3">
      <c r="A10" s="30" t="s">
        <v>374</v>
      </c>
      <c r="B10" s="690">
        <v>147</v>
      </c>
      <c r="C10" s="690">
        <v>226</v>
      </c>
      <c r="D10" s="691">
        <f t="shared" si="0"/>
        <v>0.65044247787610621</v>
      </c>
      <c r="E10" s="692">
        <v>129</v>
      </c>
      <c r="F10" s="692">
        <v>209</v>
      </c>
      <c r="G10" s="691">
        <f t="shared" si="1"/>
        <v>0.61722488038277512</v>
      </c>
      <c r="H10" s="693">
        <f t="shared" si="2"/>
        <v>276</v>
      </c>
      <c r="I10" s="693">
        <f t="shared" si="2"/>
        <v>435</v>
      </c>
      <c r="J10" s="691">
        <f t="shared" si="3"/>
        <v>0.6344827586206897</v>
      </c>
      <c r="K10" s="689"/>
    </row>
    <row r="11" spans="1:11" x14ac:dyDescent="0.3">
      <c r="A11" s="30" t="s">
        <v>97</v>
      </c>
      <c r="B11" s="690">
        <v>164</v>
      </c>
      <c r="C11" s="690">
        <v>266</v>
      </c>
      <c r="D11" s="691">
        <f t="shared" si="0"/>
        <v>0.61654135338345861</v>
      </c>
      <c r="E11" s="692">
        <v>100</v>
      </c>
      <c r="F11" s="692">
        <v>163</v>
      </c>
      <c r="G11" s="691">
        <f t="shared" si="1"/>
        <v>0.61349693251533743</v>
      </c>
      <c r="H11" s="693">
        <f t="shared" si="2"/>
        <v>264</v>
      </c>
      <c r="I11" s="693">
        <f t="shared" si="2"/>
        <v>429</v>
      </c>
      <c r="J11" s="691">
        <f t="shared" si="3"/>
        <v>0.61538461538461542</v>
      </c>
      <c r="K11" s="689"/>
    </row>
    <row r="12" spans="1:11" x14ac:dyDescent="0.3">
      <c r="A12" s="30" t="s">
        <v>98</v>
      </c>
      <c r="B12" s="690">
        <v>120</v>
      </c>
      <c r="C12" s="690">
        <v>193</v>
      </c>
      <c r="D12" s="691">
        <f t="shared" si="0"/>
        <v>0.62176165803108807</v>
      </c>
      <c r="E12" s="692">
        <v>88</v>
      </c>
      <c r="F12" s="692">
        <v>134</v>
      </c>
      <c r="G12" s="691">
        <f t="shared" si="1"/>
        <v>0.65671641791044777</v>
      </c>
      <c r="H12" s="693">
        <f t="shared" si="2"/>
        <v>208</v>
      </c>
      <c r="I12" s="693">
        <f t="shared" si="2"/>
        <v>327</v>
      </c>
      <c r="J12" s="691">
        <f t="shared" si="3"/>
        <v>0.63608562691131498</v>
      </c>
      <c r="K12" s="689"/>
    </row>
    <row r="13" spans="1:11" x14ac:dyDescent="0.3">
      <c r="A13" s="30" t="s">
        <v>99</v>
      </c>
      <c r="B13" s="690">
        <v>141</v>
      </c>
      <c r="C13" s="690">
        <v>234</v>
      </c>
      <c r="D13" s="691">
        <f t="shared" si="0"/>
        <v>0.60256410256410253</v>
      </c>
      <c r="E13" s="692">
        <v>163</v>
      </c>
      <c r="F13" s="692">
        <v>227</v>
      </c>
      <c r="G13" s="691">
        <f t="shared" si="1"/>
        <v>0.7180616740088106</v>
      </c>
      <c r="H13" s="693">
        <f t="shared" si="2"/>
        <v>304</v>
      </c>
      <c r="I13" s="693">
        <f t="shared" si="2"/>
        <v>461</v>
      </c>
      <c r="J13" s="691">
        <f t="shared" si="3"/>
        <v>0.65943600867678964</v>
      </c>
      <c r="K13" s="689"/>
    </row>
    <row r="14" spans="1:11" x14ac:dyDescent="0.3">
      <c r="A14" s="30" t="s">
        <v>375</v>
      </c>
      <c r="B14" s="690">
        <v>132</v>
      </c>
      <c r="C14" s="690">
        <v>223</v>
      </c>
      <c r="D14" s="691">
        <f t="shared" si="0"/>
        <v>0.59192825112107628</v>
      </c>
      <c r="E14" s="692">
        <v>86</v>
      </c>
      <c r="F14" s="692">
        <v>181</v>
      </c>
      <c r="G14" s="691">
        <f t="shared" si="1"/>
        <v>0.47513812154696133</v>
      </c>
      <c r="H14" s="693">
        <f t="shared" si="2"/>
        <v>218</v>
      </c>
      <c r="I14" s="693">
        <f t="shared" si="2"/>
        <v>404</v>
      </c>
      <c r="J14" s="691">
        <f t="shared" si="3"/>
        <v>0.53960396039603964</v>
      </c>
      <c r="K14" s="689"/>
    </row>
    <row r="15" spans="1:11" x14ac:dyDescent="0.3">
      <c r="A15" s="30" t="s">
        <v>101</v>
      </c>
      <c r="B15" s="690">
        <v>85</v>
      </c>
      <c r="C15" s="690">
        <v>186</v>
      </c>
      <c r="D15" s="691">
        <f t="shared" si="0"/>
        <v>0.45698924731182794</v>
      </c>
      <c r="E15" s="692">
        <v>110</v>
      </c>
      <c r="F15" s="692">
        <v>174</v>
      </c>
      <c r="G15" s="691">
        <f t="shared" si="1"/>
        <v>0.63218390804597702</v>
      </c>
      <c r="H15" s="693">
        <f t="shared" si="2"/>
        <v>195</v>
      </c>
      <c r="I15" s="693">
        <f t="shared" si="2"/>
        <v>360</v>
      </c>
      <c r="J15" s="691">
        <f t="shared" si="3"/>
        <v>0.54166666666666663</v>
      </c>
      <c r="K15" s="689"/>
    </row>
    <row r="16" spans="1:11" x14ac:dyDescent="0.3">
      <c r="A16" s="30" t="s">
        <v>102</v>
      </c>
      <c r="B16" s="690">
        <v>60</v>
      </c>
      <c r="C16" s="690">
        <v>109</v>
      </c>
      <c r="D16" s="691">
        <f t="shared" si="0"/>
        <v>0.55045871559633031</v>
      </c>
      <c r="E16" s="692">
        <v>62</v>
      </c>
      <c r="F16" s="692">
        <v>107</v>
      </c>
      <c r="G16" s="691">
        <f t="shared" si="1"/>
        <v>0.57943925233644855</v>
      </c>
      <c r="H16" s="693">
        <f t="shared" si="2"/>
        <v>122</v>
      </c>
      <c r="I16" s="693">
        <f t="shared" si="2"/>
        <v>216</v>
      </c>
      <c r="J16" s="691">
        <f t="shared" si="3"/>
        <v>0.56481481481481477</v>
      </c>
      <c r="K16" s="689"/>
    </row>
    <row r="17" spans="1:11" x14ac:dyDescent="0.3">
      <c r="A17" s="30" t="s">
        <v>103</v>
      </c>
      <c r="B17" s="690">
        <v>105</v>
      </c>
      <c r="C17" s="690">
        <v>202</v>
      </c>
      <c r="D17" s="691">
        <f t="shared" si="0"/>
        <v>0.51980198019801982</v>
      </c>
      <c r="E17" s="692">
        <v>93</v>
      </c>
      <c r="F17" s="692">
        <v>162</v>
      </c>
      <c r="G17" s="691">
        <f t="shared" si="1"/>
        <v>0.57407407407407407</v>
      </c>
      <c r="H17" s="693">
        <f t="shared" si="2"/>
        <v>198</v>
      </c>
      <c r="I17" s="693">
        <f t="shared" si="2"/>
        <v>364</v>
      </c>
      <c r="J17" s="691">
        <f t="shared" si="3"/>
        <v>0.54395604395604391</v>
      </c>
      <c r="K17" s="689"/>
    </row>
    <row r="18" spans="1:11" x14ac:dyDescent="0.3">
      <c r="A18" s="30" t="s">
        <v>104</v>
      </c>
      <c r="B18" s="690">
        <v>138</v>
      </c>
      <c r="C18" s="690">
        <v>255</v>
      </c>
      <c r="D18" s="691">
        <f t="shared" si="0"/>
        <v>0.54117647058823526</v>
      </c>
      <c r="E18" s="692">
        <v>102</v>
      </c>
      <c r="F18" s="692">
        <v>177</v>
      </c>
      <c r="G18" s="691">
        <f t="shared" si="1"/>
        <v>0.57627118644067798</v>
      </c>
      <c r="H18" s="693">
        <f t="shared" si="2"/>
        <v>240</v>
      </c>
      <c r="I18" s="693">
        <f t="shared" si="2"/>
        <v>432</v>
      </c>
      <c r="J18" s="691">
        <f t="shared" si="3"/>
        <v>0.55555555555555558</v>
      </c>
      <c r="K18" s="689"/>
    </row>
    <row r="19" spans="1:11" x14ac:dyDescent="0.3">
      <c r="A19" s="30" t="s">
        <v>105</v>
      </c>
      <c r="B19" s="690">
        <v>133</v>
      </c>
      <c r="C19" s="690">
        <v>200</v>
      </c>
      <c r="D19" s="691">
        <f t="shared" si="0"/>
        <v>0.66500000000000004</v>
      </c>
      <c r="E19" s="692">
        <v>111</v>
      </c>
      <c r="F19" s="692">
        <v>165</v>
      </c>
      <c r="G19" s="691">
        <f t="shared" si="1"/>
        <v>0.67272727272727273</v>
      </c>
      <c r="H19" s="693">
        <f t="shared" si="2"/>
        <v>244</v>
      </c>
      <c r="I19" s="693">
        <f t="shared" si="2"/>
        <v>365</v>
      </c>
      <c r="J19" s="691">
        <f t="shared" si="3"/>
        <v>0.66849315068493154</v>
      </c>
      <c r="K19" s="689"/>
    </row>
    <row r="20" spans="1:11" x14ac:dyDescent="0.3">
      <c r="A20" s="30" t="s">
        <v>106</v>
      </c>
      <c r="B20" s="690">
        <v>112</v>
      </c>
      <c r="C20" s="690">
        <v>213</v>
      </c>
      <c r="D20" s="691">
        <f t="shared" si="0"/>
        <v>0.5258215962441315</v>
      </c>
      <c r="E20" s="692">
        <v>118</v>
      </c>
      <c r="F20" s="692">
        <v>189</v>
      </c>
      <c r="G20" s="691">
        <f t="shared" si="1"/>
        <v>0.6243386243386243</v>
      </c>
      <c r="H20" s="693">
        <f t="shared" si="2"/>
        <v>230</v>
      </c>
      <c r="I20" s="693">
        <f t="shared" si="2"/>
        <v>402</v>
      </c>
      <c r="J20" s="691">
        <f t="shared" si="3"/>
        <v>0.57213930348258701</v>
      </c>
      <c r="K20" s="689"/>
    </row>
    <row r="21" spans="1:11" x14ac:dyDescent="0.3">
      <c r="A21" s="30" t="s">
        <v>107</v>
      </c>
      <c r="B21" s="690">
        <v>172</v>
      </c>
      <c r="C21" s="690">
        <v>235</v>
      </c>
      <c r="D21" s="691">
        <f t="shared" si="0"/>
        <v>0.73191489361702122</v>
      </c>
      <c r="E21" s="692">
        <v>187</v>
      </c>
      <c r="F21" s="692">
        <v>263</v>
      </c>
      <c r="G21" s="691">
        <f t="shared" si="1"/>
        <v>0.71102661596958172</v>
      </c>
      <c r="H21" s="693">
        <f t="shared" si="2"/>
        <v>359</v>
      </c>
      <c r="I21" s="693">
        <f t="shared" si="2"/>
        <v>498</v>
      </c>
      <c r="J21" s="691">
        <f t="shared" si="3"/>
        <v>0.72088353413654616</v>
      </c>
      <c r="K21" s="689"/>
    </row>
    <row r="22" spans="1:11" x14ac:dyDescent="0.3">
      <c r="A22" s="30" t="s">
        <v>376</v>
      </c>
      <c r="B22" s="690">
        <v>28</v>
      </c>
      <c r="C22" s="690">
        <v>61</v>
      </c>
      <c r="D22" s="691">
        <f t="shared" si="0"/>
        <v>0.45901639344262296</v>
      </c>
      <c r="E22" s="692">
        <v>26</v>
      </c>
      <c r="F22" s="692">
        <v>43</v>
      </c>
      <c r="G22" s="691">
        <f t="shared" si="1"/>
        <v>0.60465116279069764</v>
      </c>
      <c r="H22" s="693">
        <f t="shared" si="2"/>
        <v>54</v>
      </c>
      <c r="I22" s="693">
        <f t="shared" si="2"/>
        <v>104</v>
      </c>
      <c r="J22" s="691">
        <f t="shared" si="3"/>
        <v>0.51923076923076927</v>
      </c>
      <c r="K22" s="689"/>
    </row>
    <row r="23" spans="1:11" x14ac:dyDescent="0.3">
      <c r="A23" s="30" t="s">
        <v>5</v>
      </c>
      <c r="B23" s="693">
        <f>SUM(B4:B22)</f>
        <v>1996</v>
      </c>
      <c r="C23" s="693">
        <f>SUM(C4:C22)</f>
        <v>3502</v>
      </c>
      <c r="D23" s="691">
        <f t="shared" si="0"/>
        <v>0.56996002284408909</v>
      </c>
      <c r="E23" s="693">
        <f>SUM(E4:E22)</f>
        <v>1827</v>
      </c>
      <c r="F23" s="693">
        <f>SUM(F4:F22)</f>
        <v>2954</v>
      </c>
      <c r="G23" s="691">
        <f t="shared" si="1"/>
        <v>0.61848341232227488</v>
      </c>
      <c r="H23" s="693">
        <f t="shared" si="2"/>
        <v>3823</v>
      </c>
      <c r="I23" s="693">
        <f t="shared" si="2"/>
        <v>6456</v>
      </c>
      <c r="J23" s="691">
        <f t="shared" si="3"/>
        <v>0.59216232961586124</v>
      </c>
      <c r="K23" s="689"/>
    </row>
    <row r="24" spans="1:11" x14ac:dyDescent="0.3">
      <c r="K24" s="689"/>
    </row>
    <row r="25" spans="1:11" x14ac:dyDescent="0.3">
      <c r="K25" s="689"/>
    </row>
    <row r="26" spans="1:11" x14ac:dyDescent="0.3">
      <c r="K26" s="689"/>
    </row>
    <row r="27" spans="1:11" x14ac:dyDescent="0.3">
      <c r="A27" s="30" t="s">
        <v>377</v>
      </c>
    </row>
    <row r="28" spans="1:11" x14ac:dyDescent="0.3">
      <c r="A28" s="30" t="s">
        <v>378</v>
      </c>
    </row>
    <row r="29" spans="1:11" x14ac:dyDescent="0.3">
      <c r="A29" s="30" t="s">
        <v>379</v>
      </c>
    </row>
    <row r="31" spans="1:11" x14ac:dyDescent="0.3">
      <c r="A31" s="30" t="s">
        <v>386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F47B-F98A-440C-8C74-958B93325C49}">
  <dimension ref="A1:C15"/>
  <sheetViews>
    <sheetView workbookViewId="0"/>
  </sheetViews>
  <sheetFormatPr defaultRowHeight="14.4" x14ac:dyDescent="0.3"/>
  <cols>
    <col min="1" max="1" width="12.44140625" customWidth="1"/>
  </cols>
  <sheetData>
    <row r="1" spans="1:3" s="1" customFormat="1" x14ac:dyDescent="0.3">
      <c r="A1" s="1" t="s">
        <v>394</v>
      </c>
    </row>
    <row r="3" spans="1:3" x14ac:dyDescent="0.3">
      <c r="B3" t="s">
        <v>354</v>
      </c>
      <c r="C3" t="s">
        <v>355</v>
      </c>
    </row>
    <row r="4" spans="1:3" x14ac:dyDescent="0.3">
      <c r="A4" t="s">
        <v>387</v>
      </c>
      <c r="B4">
        <v>23</v>
      </c>
      <c r="C4">
        <v>15</v>
      </c>
    </row>
    <row r="5" spans="1:3" x14ac:dyDescent="0.3">
      <c r="A5" t="s">
        <v>388</v>
      </c>
      <c r="B5">
        <v>12</v>
      </c>
      <c r="C5">
        <v>14</v>
      </c>
    </row>
    <row r="6" spans="1:3" x14ac:dyDescent="0.3">
      <c r="A6" t="s">
        <v>389</v>
      </c>
      <c r="B6">
        <v>12</v>
      </c>
      <c r="C6">
        <v>18</v>
      </c>
    </row>
    <row r="7" spans="1:3" x14ac:dyDescent="0.3">
      <c r="A7" t="s">
        <v>390</v>
      </c>
      <c r="B7">
        <v>48</v>
      </c>
      <c r="C7">
        <v>215</v>
      </c>
    </row>
    <row r="8" spans="1:3" x14ac:dyDescent="0.3">
      <c r="A8" t="s">
        <v>5</v>
      </c>
      <c r="B8">
        <v>95</v>
      </c>
      <c r="C8">
        <v>262</v>
      </c>
    </row>
    <row r="11" spans="1:3" x14ac:dyDescent="0.3">
      <c r="A11" t="s">
        <v>391</v>
      </c>
    </row>
    <row r="13" spans="1:3" x14ac:dyDescent="0.3">
      <c r="A13" t="s">
        <v>392</v>
      </c>
    </row>
    <row r="15" spans="1:3" x14ac:dyDescent="0.3">
      <c r="A15" t="s">
        <v>393</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F5F97-1ECA-4DF2-A0E1-2F8F3EA5B305}">
  <dimension ref="A1:D15"/>
  <sheetViews>
    <sheetView workbookViewId="0"/>
  </sheetViews>
  <sheetFormatPr defaultRowHeight="14.4" x14ac:dyDescent="0.3"/>
  <cols>
    <col min="1" max="1" width="10.33203125" bestFit="1" customWidth="1"/>
  </cols>
  <sheetData>
    <row r="1" spans="1:4" x14ac:dyDescent="0.3">
      <c r="A1" s="1" t="s">
        <v>395</v>
      </c>
    </row>
    <row r="3" spans="1:4" x14ac:dyDescent="0.3">
      <c r="B3" s="694">
        <v>44835</v>
      </c>
      <c r="C3" s="694">
        <v>45200</v>
      </c>
      <c r="D3" s="694">
        <v>45566</v>
      </c>
    </row>
    <row r="4" spans="1:4" x14ac:dyDescent="0.3">
      <c r="A4" t="s">
        <v>387</v>
      </c>
      <c r="B4">
        <v>50</v>
      </c>
      <c r="C4">
        <v>40</v>
      </c>
      <c r="D4">
        <v>22</v>
      </c>
    </row>
    <row r="5" spans="1:4" x14ac:dyDescent="0.3">
      <c r="A5" t="s">
        <v>388</v>
      </c>
      <c r="B5">
        <v>37</v>
      </c>
      <c r="C5">
        <v>26</v>
      </c>
      <c r="D5">
        <v>17</v>
      </c>
    </row>
    <row r="6" spans="1:4" x14ac:dyDescent="0.3">
      <c r="A6" t="s">
        <v>389</v>
      </c>
      <c r="B6">
        <v>35</v>
      </c>
      <c r="C6">
        <v>23</v>
      </c>
      <c r="D6">
        <v>22</v>
      </c>
    </row>
    <row r="7" spans="1:4" x14ac:dyDescent="0.3">
      <c r="A7" t="s">
        <v>390</v>
      </c>
      <c r="B7">
        <v>111</v>
      </c>
      <c r="C7">
        <v>107</v>
      </c>
      <c r="D7">
        <v>233</v>
      </c>
    </row>
    <row r="8" spans="1:4" x14ac:dyDescent="0.3">
      <c r="A8" t="s">
        <v>5</v>
      </c>
      <c r="B8">
        <v>233</v>
      </c>
      <c r="C8">
        <v>196</v>
      </c>
      <c r="D8">
        <v>294</v>
      </c>
    </row>
    <row r="11" spans="1:4" x14ac:dyDescent="0.3">
      <c r="A11" t="s">
        <v>391</v>
      </c>
    </row>
    <row r="13" spans="1:4" x14ac:dyDescent="0.3">
      <c r="A13" t="s">
        <v>392</v>
      </c>
    </row>
    <row r="15" spans="1:4" x14ac:dyDescent="0.3">
      <c r="A15" t="s">
        <v>393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D50C-419C-4DE6-91D4-2781CD182356}">
  <dimension ref="A1:F29"/>
  <sheetViews>
    <sheetView workbookViewId="0">
      <selection activeCell="G8" sqref="G8"/>
    </sheetView>
  </sheetViews>
  <sheetFormatPr defaultColWidth="13.5546875" defaultRowHeight="14.4" x14ac:dyDescent="0.3"/>
  <cols>
    <col min="1" max="1" width="41.33203125" customWidth="1"/>
    <col min="2" max="6" width="12" customWidth="1"/>
  </cols>
  <sheetData>
    <row r="1" spans="1:6" x14ac:dyDescent="0.3">
      <c r="A1" s="697" t="s">
        <v>397</v>
      </c>
    </row>
    <row r="3" spans="1:6" x14ac:dyDescent="0.3">
      <c r="A3" s="695" t="s">
        <v>398</v>
      </c>
      <c r="B3" s="696" t="s">
        <v>10</v>
      </c>
      <c r="C3" s="696" t="s">
        <v>71</v>
      </c>
      <c r="D3" s="696" t="s">
        <v>73</v>
      </c>
      <c r="E3" s="696" t="s">
        <v>5</v>
      </c>
    </row>
    <row r="4" spans="1:6" x14ac:dyDescent="0.3">
      <c r="A4" t="s">
        <v>90</v>
      </c>
      <c r="B4" s="699">
        <v>168</v>
      </c>
      <c r="C4" s="699">
        <v>42</v>
      </c>
      <c r="D4" s="699">
        <v>189</v>
      </c>
      <c r="E4" s="699">
        <v>399</v>
      </c>
      <c r="F4" s="698"/>
    </row>
    <row r="5" spans="1:6" x14ac:dyDescent="0.3">
      <c r="A5" t="s">
        <v>91</v>
      </c>
      <c r="B5" s="699">
        <v>227</v>
      </c>
      <c r="C5" s="699">
        <v>63</v>
      </c>
      <c r="D5" s="699">
        <v>280</v>
      </c>
      <c r="E5" s="699">
        <v>570</v>
      </c>
      <c r="F5" s="698"/>
    </row>
    <row r="6" spans="1:6" x14ac:dyDescent="0.3">
      <c r="A6" t="s">
        <v>92</v>
      </c>
      <c r="B6" s="699">
        <v>125</v>
      </c>
      <c r="C6" s="699">
        <v>17</v>
      </c>
      <c r="D6" s="699">
        <v>156</v>
      </c>
      <c r="E6" s="699">
        <v>298</v>
      </c>
      <c r="F6" s="698"/>
    </row>
    <row r="7" spans="1:6" x14ac:dyDescent="0.3">
      <c r="A7" t="s">
        <v>93</v>
      </c>
      <c r="B7" s="699">
        <v>192</v>
      </c>
      <c r="C7" s="699">
        <v>68</v>
      </c>
      <c r="D7" s="699">
        <v>237</v>
      </c>
      <c r="E7" s="699">
        <v>497</v>
      </c>
      <c r="F7" s="698"/>
    </row>
    <row r="8" spans="1:6" x14ac:dyDescent="0.3">
      <c r="A8" t="s">
        <v>94</v>
      </c>
      <c r="B8" s="699">
        <v>232</v>
      </c>
      <c r="C8" s="699">
        <v>60</v>
      </c>
      <c r="D8" s="699">
        <v>232</v>
      </c>
      <c r="E8" s="699">
        <v>524</v>
      </c>
      <c r="F8" s="698"/>
    </row>
    <row r="9" spans="1:6" x14ac:dyDescent="0.3">
      <c r="A9" t="s">
        <v>95</v>
      </c>
      <c r="B9" s="699">
        <v>279</v>
      </c>
      <c r="C9" s="699">
        <v>24</v>
      </c>
      <c r="D9" s="699">
        <v>301</v>
      </c>
      <c r="E9" s="699">
        <v>604</v>
      </c>
      <c r="F9" s="698"/>
    </row>
    <row r="10" spans="1:6" x14ac:dyDescent="0.3">
      <c r="A10" t="s">
        <v>374</v>
      </c>
      <c r="B10" s="699">
        <v>385</v>
      </c>
      <c r="C10" s="699">
        <v>57</v>
      </c>
      <c r="D10" s="699">
        <v>461</v>
      </c>
      <c r="E10" s="699">
        <v>903</v>
      </c>
      <c r="F10" s="698"/>
    </row>
    <row r="11" spans="1:6" x14ac:dyDescent="0.3">
      <c r="A11" t="s">
        <v>97</v>
      </c>
      <c r="B11" s="699">
        <v>351</v>
      </c>
      <c r="C11" s="699">
        <v>6</v>
      </c>
      <c r="D11" s="699">
        <v>374</v>
      </c>
      <c r="E11" s="699">
        <v>731</v>
      </c>
      <c r="F11" s="698"/>
    </row>
    <row r="12" spans="1:6" x14ac:dyDescent="0.3">
      <c r="A12" t="s">
        <v>98</v>
      </c>
      <c r="B12" s="699">
        <v>253</v>
      </c>
      <c r="C12" s="699">
        <v>44</v>
      </c>
      <c r="D12" s="699">
        <v>295</v>
      </c>
      <c r="E12" s="699">
        <v>592</v>
      </c>
      <c r="F12" s="698"/>
    </row>
    <row r="13" spans="1:6" x14ac:dyDescent="0.3">
      <c r="A13" t="s">
        <v>99</v>
      </c>
      <c r="B13" s="699">
        <v>382</v>
      </c>
      <c r="C13" s="699">
        <v>64</v>
      </c>
      <c r="D13" s="699">
        <v>454</v>
      </c>
      <c r="E13" s="699">
        <v>900</v>
      </c>
      <c r="F13" s="698"/>
    </row>
    <row r="14" spans="1:6" x14ac:dyDescent="0.3">
      <c r="A14" t="s">
        <v>375</v>
      </c>
      <c r="B14" s="699">
        <v>359</v>
      </c>
      <c r="C14" s="699">
        <v>21</v>
      </c>
      <c r="D14" s="699">
        <v>504</v>
      </c>
      <c r="E14" s="699">
        <v>884</v>
      </c>
      <c r="F14" s="698"/>
    </row>
    <row r="15" spans="1:6" x14ac:dyDescent="0.3">
      <c r="A15" t="s">
        <v>101</v>
      </c>
      <c r="B15" s="699">
        <v>306</v>
      </c>
      <c r="C15" s="699">
        <v>77</v>
      </c>
      <c r="D15" s="699">
        <v>324</v>
      </c>
      <c r="E15" s="699">
        <v>707</v>
      </c>
      <c r="F15" s="698"/>
    </row>
    <row r="16" spans="1:6" x14ac:dyDescent="0.3">
      <c r="A16" t="s">
        <v>102</v>
      </c>
      <c r="B16" s="699">
        <v>126</v>
      </c>
      <c r="C16" s="699">
        <v>37</v>
      </c>
      <c r="D16" s="699">
        <v>181</v>
      </c>
      <c r="E16" s="699">
        <v>344</v>
      </c>
      <c r="F16" s="698"/>
    </row>
    <row r="17" spans="1:6" x14ac:dyDescent="0.3">
      <c r="A17" t="s">
        <v>103</v>
      </c>
      <c r="B17" s="699">
        <v>273</v>
      </c>
      <c r="C17" s="699">
        <v>81</v>
      </c>
      <c r="D17" s="699">
        <v>307</v>
      </c>
      <c r="E17" s="699">
        <v>661</v>
      </c>
      <c r="F17" s="698"/>
    </row>
    <row r="18" spans="1:6" x14ac:dyDescent="0.3">
      <c r="A18" t="s">
        <v>104</v>
      </c>
      <c r="B18" s="699">
        <v>359</v>
      </c>
      <c r="C18" s="699">
        <v>17</v>
      </c>
      <c r="D18" s="699">
        <v>472</v>
      </c>
      <c r="E18" s="699">
        <v>848</v>
      </c>
      <c r="F18" s="698"/>
    </row>
    <row r="19" spans="1:6" x14ac:dyDescent="0.3">
      <c r="A19" t="s">
        <v>105</v>
      </c>
      <c r="B19" s="699">
        <v>219</v>
      </c>
      <c r="C19" s="699">
        <v>78</v>
      </c>
      <c r="D19" s="699">
        <v>275</v>
      </c>
      <c r="E19" s="699">
        <v>572</v>
      </c>
      <c r="F19" s="698"/>
    </row>
    <row r="20" spans="1:6" x14ac:dyDescent="0.3">
      <c r="A20" t="s">
        <v>106</v>
      </c>
      <c r="B20" s="699">
        <v>341</v>
      </c>
      <c r="C20" s="699">
        <v>44</v>
      </c>
      <c r="D20" s="699">
        <v>357</v>
      </c>
      <c r="E20" s="699">
        <v>742</v>
      </c>
      <c r="F20" s="698"/>
    </row>
    <row r="21" spans="1:6" x14ac:dyDescent="0.3">
      <c r="A21" t="s">
        <v>107</v>
      </c>
      <c r="B21" s="699">
        <v>302</v>
      </c>
      <c r="C21" s="699">
        <v>29</v>
      </c>
      <c r="D21" s="699">
        <v>460</v>
      </c>
      <c r="E21" s="699">
        <v>791</v>
      </c>
      <c r="F21" s="698"/>
    </row>
    <row r="22" spans="1:6" x14ac:dyDescent="0.3">
      <c r="A22" t="s">
        <v>376</v>
      </c>
      <c r="B22" s="698">
        <v>116</v>
      </c>
      <c r="C22" s="698">
        <v>9</v>
      </c>
      <c r="D22" s="698">
        <v>82</v>
      </c>
      <c r="E22" s="698">
        <v>207</v>
      </c>
      <c r="F22" s="698"/>
    </row>
    <row r="23" spans="1:6" x14ac:dyDescent="0.3">
      <c r="A23" t="s">
        <v>5</v>
      </c>
      <c r="B23" s="698">
        <f>SUBTOTAL(109,B4:B22)</f>
        <v>4995</v>
      </c>
      <c r="C23" s="698">
        <f t="shared" ref="C23:E23" si="0">SUBTOTAL(109,C4:C22)</f>
        <v>838</v>
      </c>
      <c r="D23" s="698">
        <f t="shared" si="0"/>
        <v>5941</v>
      </c>
      <c r="E23" s="698">
        <f t="shared" si="0"/>
        <v>11774</v>
      </c>
      <c r="F23" s="698"/>
    </row>
    <row r="24" spans="1:6" x14ac:dyDescent="0.3">
      <c r="B24" s="698"/>
      <c r="C24" s="698"/>
      <c r="D24" s="698"/>
      <c r="E24" s="698"/>
      <c r="F24" s="698"/>
    </row>
    <row r="25" spans="1:6" x14ac:dyDescent="0.3">
      <c r="B25" s="698"/>
      <c r="C25" s="698"/>
      <c r="D25" s="698"/>
      <c r="E25" s="698"/>
      <c r="F25" s="698"/>
    </row>
    <row r="26" spans="1:6" x14ac:dyDescent="0.3">
      <c r="B26" s="698"/>
      <c r="C26" s="698"/>
      <c r="D26" s="698"/>
      <c r="E26" s="698"/>
      <c r="F26" s="698"/>
    </row>
    <row r="27" spans="1:6" x14ac:dyDescent="0.3">
      <c r="A27" s="555" t="s">
        <v>396</v>
      </c>
    </row>
    <row r="29" spans="1:6" x14ac:dyDescent="0.3">
      <c r="A29" t="s">
        <v>393</v>
      </c>
    </row>
  </sheetData>
  <pageMargins left="0.7" right="0.7" top="0.75" bottom="0.75" header="0.3" footer="0.3"/>
  <pageSetup paperSize="9" orientation="landscape"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5363-22D9-4813-8055-6B9276C2FB20}">
  <dimension ref="A1:E62"/>
  <sheetViews>
    <sheetView workbookViewId="0"/>
  </sheetViews>
  <sheetFormatPr defaultColWidth="9.109375" defaultRowHeight="14.4" x14ac:dyDescent="0.3"/>
  <cols>
    <col min="1" max="1" width="29.33203125" style="30" customWidth="1"/>
    <col min="2" max="5" width="9.5546875" style="30" customWidth="1"/>
    <col min="6" max="16384" width="9.109375" style="30"/>
  </cols>
  <sheetData>
    <row r="1" spans="1:5" x14ac:dyDescent="0.3">
      <c r="A1" s="113" t="s">
        <v>401</v>
      </c>
    </row>
    <row r="3" spans="1:5" ht="15.9" customHeight="1" x14ac:dyDescent="0.3">
      <c r="A3" s="700" t="s">
        <v>338</v>
      </c>
      <c r="B3" s="701" t="s">
        <v>10</v>
      </c>
      <c r="C3" s="702" t="s">
        <v>271</v>
      </c>
      <c r="D3" s="702" t="s">
        <v>73</v>
      </c>
      <c r="E3" s="703" t="s">
        <v>5</v>
      </c>
    </row>
    <row r="4" spans="1:5" x14ac:dyDescent="0.3">
      <c r="A4" s="704" t="s">
        <v>272</v>
      </c>
      <c r="B4" s="705">
        <v>15</v>
      </c>
      <c r="C4" s="706">
        <v>0</v>
      </c>
      <c r="D4" s="706">
        <v>6</v>
      </c>
      <c r="E4" s="707">
        <v>21</v>
      </c>
    </row>
    <row r="5" spans="1:5" ht="17.100000000000001" customHeight="1" x14ac:dyDescent="0.3">
      <c r="A5" s="708" t="s">
        <v>201</v>
      </c>
      <c r="B5" s="709">
        <v>45</v>
      </c>
      <c r="C5" s="710">
        <v>0</v>
      </c>
      <c r="D5" s="710">
        <v>63</v>
      </c>
      <c r="E5" s="711">
        <v>108</v>
      </c>
    </row>
    <row r="6" spans="1:5" ht="17.100000000000001" customHeight="1" x14ac:dyDescent="0.3">
      <c r="A6" s="708" t="s">
        <v>203</v>
      </c>
      <c r="B6" s="709">
        <v>0</v>
      </c>
      <c r="C6" s="710">
        <v>0</v>
      </c>
      <c r="D6" s="710">
        <v>5</v>
      </c>
      <c r="E6" s="711">
        <v>5</v>
      </c>
    </row>
    <row r="7" spans="1:5" x14ac:dyDescent="0.3">
      <c r="A7" s="708" t="s">
        <v>273</v>
      </c>
      <c r="B7" s="709">
        <v>7</v>
      </c>
      <c r="C7" s="710">
        <v>0</v>
      </c>
      <c r="D7" s="710">
        <v>0</v>
      </c>
      <c r="E7" s="711">
        <v>7</v>
      </c>
    </row>
    <row r="8" spans="1:5" ht="17.100000000000001" customHeight="1" x14ac:dyDescent="0.3">
      <c r="A8" s="708" t="s">
        <v>204</v>
      </c>
      <c r="B8" s="709">
        <v>14</v>
      </c>
      <c r="C8" s="710">
        <v>0</v>
      </c>
      <c r="D8" s="710">
        <v>22</v>
      </c>
      <c r="E8" s="711">
        <v>36</v>
      </c>
    </row>
    <row r="9" spans="1:5" ht="17.100000000000001" customHeight="1" x14ac:dyDescent="0.3">
      <c r="A9" s="708" t="s">
        <v>205</v>
      </c>
      <c r="B9" s="709">
        <v>11</v>
      </c>
      <c r="C9" s="710">
        <v>0</v>
      </c>
      <c r="D9" s="710">
        <v>5</v>
      </c>
      <c r="E9" s="711">
        <v>16</v>
      </c>
    </row>
    <row r="10" spans="1:5" ht="17.100000000000001" customHeight="1" x14ac:dyDescent="0.3">
      <c r="A10" s="708" t="s">
        <v>274</v>
      </c>
      <c r="B10" s="709">
        <v>39</v>
      </c>
      <c r="C10" s="710">
        <v>1</v>
      </c>
      <c r="D10" s="710">
        <v>63</v>
      </c>
      <c r="E10" s="711">
        <v>103</v>
      </c>
    </row>
    <row r="11" spans="1:5" x14ac:dyDescent="0.3">
      <c r="A11" s="708" t="s">
        <v>208</v>
      </c>
      <c r="B11" s="709">
        <v>158</v>
      </c>
      <c r="C11" s="710">
        <v>0</v>
      </c>
      <c r="D11" s="710">
        <v>41</v>
      </c>
      <c r="E11" s="711">
        <v>199</v>
      </c>
    </row>
    <row r="12" spans="1:5" ht="30" customHeight="1" x14ac:dyDescent="0.3">
      <c r="A12" s="708" t="s">
        <v>275</v>
      </c>
      <c r="B12" s="709">
        <v>167</v>
      </c>
      <c r="C12" s="710">
        <v>1</v>
      </c>
      <c r="D12" s="710">
        <v>360</v>
      </c>
      <c r="E12" s="711">
        <v>528</v>
      </c>
    </row>
    <row r="13" spans="1:5" x14ac:dyDescent="0.3">
      <c r="A13" s="708" t="s">
        <v>210</v>
      </c>
      <c r="B13" s="709">
        <v>600</v>
      </c>
      <c r="C13" s="710">
        <v>0</v>
      </c>
      <c r="D13" s="710">
        <v>0</v>
      </c>
      <c r="E13" s="711">
        <v>600</v>
      </c>
    </row>
    <row r="14" spans="1:5" ht="17.100000000000001" customHeight="1" x14ac:dyDescent="0.3">
      <c r="A14" s="708" t="s">
        <v>211</v>
      </c>
      <c r="B14" s="709">
        <v>0</v>
      </c>
      <c r="C14" s="710">
        <v>15</v>
      </c>
      <c r="D14" s="710">
        <v>308</v>
      </c>
      <c r="E14" s="711">
        <v>323</v>
      </c>
    </row>
    <row r="15" spans="1:5" ht="17.100000000000001" customHeight="1" x14ac:dyDescent="0.3">
      <c r="A15" s="708" t="s">
        <v>212</v>
      </c>
      <c r="B15" s="709">
        <v>0</v>
      </c>
      <c r="C15" s="710">
        <v>0</v>
      </c>
      <c r="D15" s="710">
        <v>16</v>
      </c>
      <c r="E15" s="711">
        <v>16</v>
      </c>
    </row>
    <row r="16" spans="1:5" x14ac:dyDescent="0.3">
      <c r="A16" s="708" t="s">
        <v>276</v>
      </c>
      <c r="B16" s="709">
        <v>37</v>
      </c>
      <c r="C16" s="710">
        <v>0</v>
      </c>
      <c r="D16" s="710">
        <v>1</v>
      </c>
      <c r="E16" s="711">
        <v>38</v>
      </c>
    </row>
    <row r="17" spans="1:5" x14ac:dyDescent="0.3">
      <c r="A17" s="708" t="s">
        <v>214</v>
      </c>
      <c r="B17" s="709">
        <v>0</v>
      </c>
      <c r="C17" s="710">
        <v>0</v>
      </c>
      <c r="D17" s="710">
        <v>1</v>
      </c>
      <c r="E17" s="711">
        <v>1</v>
      </c>
    </row>
    <row r="18" spans="1:5" ht="17.100000000000001" customHeight="1" x14ac:dyDescent="0.3">
      <c r="A18" s="708" t="s">
        <v>215</v>
      </c>
      <c r="B18" s="709">
        <v>90</v>
      </c>
      <c r="C18" s="710">
        <v>0</v>
      </c>
      <c r="D18" s="710">
        <v>15</v>
      </c>
      <c r="E18" s="711">
        <v>105</v>
      </c>
    </row>
    <row r="19" spans="1:5" ht="17.100000000000001" customHeight="1" x14ac:dyDescent="0.3">
      <c r="A19" s="708" t="s">
        <v>216</v>
      </c>
      <c r="B19" s="709">
        <v>0</v>
      </c>
      <c r="C19" s="710">
        <v>0</v>
      </c>
      <c r="D19" s="710">
        <v>29</v>
      </c>
      <c r="E19" s="711">
        <v>29</v>
      </c>
    </row>
    <row r="20" spans="1:5" x14ac:dyDescent="0.3">
      <c r="A20" s="708" t="s">
        <v>220</v>
      </c>
      <c r="B20" s="709">
        <v>27</v>
      </c>
      <c r="C20" s="710">
        <v>0</v>
      </c>
      <c r="D20" s="710">
        <v>11</v>
      </c>
      <c r="E20" s="711">
        <v>38</v>
      </c>
    </row>
    <row r="21" spans="1:5" ht="17.100000000000001" customHeight="1" x14ac:dyDescent="0.3">
      <c r="A21" s="708" t="s">
        <v>221</v>
      </c>
      <c r="B21" s="709">
        <v>0</v>
      </c>
      <c r="C21" s="710">
        <v>0</v>
      </c>
      <c r="D21" s="710">
        <v>533</v>
      </c>
      <c r="E21" s="711">
        <v>533</v>
      </c>
    </row>
    <row r="22" spans="1:5" ht="17.100000000000001" customHeight="1" x14ac:dyDescent="0.3">
      <c r="A22" s="708" t="s">
        <v>222</v>
      </c>
      <c r="B22" s="709">
        <v>329</v>
      </c>
      <c r="C22" s="710">
        <v>157</v>
      </c>
      <c r="D22" s="710">
        <v>152</v>
      </c>
      <c r="E22" s="711">
        <v>638</v>
      </c>
    </row>
    <row r="23" spans="1:5" ht="17.100000000000001" customHeight="1" x14ac:dyDescent="0.3">
      <c r="A23" s="708" t="s">
        <v>223</v>
      </c>
      <c r="B23" s="709">
        <v>13</v>
      </c>
      <c r="C23" s="710">
        <v>0</v>
      </c>
      <c r="D23" s="710">
        <v>2</v>
      </c>
      <c r="E23" s="711">
        <v>15</v>
      </c>
    </row>
    <row r="24" spans="1:5" x14ac:dyDescent="0.3">
      <c r="A24" s="708" t="s">
        <v>278</v>
      </c>
      <c r="B24" s="709">
        <v>0</v>
      </c>
      <c r="C24" s="710">
        <v>0</v>
      </c>
      <c r="D24" s="710">
        <v>40</v>
      </c>
      <c r="E24" s="711">
        <v>40</v>
      </c>
    </row>
    <row r="25" spans="1:5" ht="17.100000000000001" customHeight="1" x14ac:dyDescent="0.3">
      <c r="A25" s="708" t="s">
        <v>279</v>
      </c>
      <c r="B25" s="709">
        <v>247</v>
      </c>
      <c r="C25" s="710">
        <v>0</v>
      </c>
      <c r="D25" s="710">
        <v>188</v>
      </c>
      <c r="E25" s="711">
        <v>435</v>
      </c>
    </row>
    <row r="26" spans="1:5" ht="17.100000000000001" customHeight="1" x14ac:dyDescent="0.3">
      <c r="A26" s="708" t="s">
        <v>226</v>
      </c>
      <c r="B26" s="709">
        <v>6</v>
      </c>
      <c r="C26" s="710">
        <v>0</v>
      </c>
      <c r="D26" s="710">
        <v>0</v>
      </c>
      <c r="E26" s="711">
        <v>6</v>
      </c>
    </row>
    <row r="27" spans="1:5" ht="17.100000000000001" customHeight="1" x14ac:dyDescent="0.3">
      <c r="A27" s="708" t="s">
        <v>228</v>
      </c>
      <c r="B27" s="709">
        <v>82</v>
      </c>
      <c r="C27" s="710">
        <v>1</v>
      </c>
      <c r="D27" s="710">
        <v>84</v>
      </c>
      <c r="E27" s="711">
        <v>167</v>
      </c>
    </row>
    <row r="28" spans="1:5" ht="17.100000000000001" customHeight="1" x14ac:dyDescent="0.3">
      <c r="A28" s="708" t="s">
        <v>229</v>
      </c>
      <c r="B28" s="709">
        <v>546</v>
      </c>
      <c r="C28" s="710">
        <v>0</v>
      </c>
      <c r="D28" s="710">
        <v>588</v>
      </c>
      <c r="E28" s="711">
        <v>1134</v>
      </c>
    </row>
    <row r="29" spans="1:5" ht="22.8" x14ac:dyDescent="0.3">
      <c r="A29" s="708" t="s">
        <v>280</v>
      </c>
      <c r="B29" s="709">
        <v>34</v>
      </c>
      <c r="C29" s="710">
        <v>0</v>
      </c>
      <c r="D29" s="710">
        <v>17</v>
      </c>
      <c r="E29" s="711">
        <v>51</v>
      </c>
    </row>
    <row r="30" spans="1:5" ht="17.100000000000001" customHeight="1" x14ac:dyDescent="0.3">
      <c r="A30" s="708" t="s">
        <v>281</v>
      </c>
      <c r="B30" s="709">
        <v>10</v>
      </c>
      <c r="C30" s="710">
        <v>0</v>
      </c>
      <c r="D30" s="710">
        <v>4</v>
      </c>
      <c r="E30" s="711">
        <v>14</v>
      </c>
    </row>
    <row r="31" spans="1:5" ht="17.100000000000001" customHeight="1" x14ac:dyDescent="0.3">
      <c r="A31" s="708" t="s">
        <v>231</v>
      </c>
      <c r="B31" s="709">
        <v>246</v>
      </c>
      <c r="C31" s="710">
        <v>6</v>
      </c>
      <c r="D31" s="710">
        <v>182</v>
      </c>
      <c r="E31" s="711">
        <v>434</v>
      </c>
    </row>
    <row r="32" spans="1:5" ht="17.100000000000001" customHeight="1" x14ac:dyDescent="0.3">
      <c r="A32" s="708" t="s">
        <v>282</v>
      </c>
      <c r="B32" s="709">
        <v>0</v>
      </c>
      <c r="C32" s="710">
        <v>0</v>
      </c>
      <c r="D32" s="710">
        <v>6</v>
      </c>
      <c r="E32" s="711">
        <v>6</v>
      </c>
    </row>
    <row r="33" spans="1:5" ht="17.100000000000001" customHeight="1" x14ac:dyDescent="0.3">
      <c r="A33" s="708" t="s">
        <v>283</v>
      </c>
      <c r="B33" s="709">
        <v>0</v>
      </c>
      <c r="C33" s="710">
        <v>0</v>
      </c>
      <c r="D33" s="710">
        <v>18</v>
      </c>
      <c r="E33" s="711">
        <v>18</v>
      </c>
    </row>
    <row r="34" spans="1:5" x14ac:dyDescent="0.3">
      <c r="A34" s="708" t="s">
        <v>233</v>
      </c>
      <c r="B34" s="709">
        <v>13</v>
      </c>
      <c r="C34" s="710">
        <v>0</v>
      </c>
      <c r="D34" s="710">
        <v>0</v>
      </c>
      <c r="E34" s="711">
        <v>13</v>
      </c>
    </row>
    <row r="35" spans="1:5" x14ac:dyDescent="0.3">
      <c r="A35" s="708" t="s">
        <v>234</v>
      </c>
      <c r="B35" s="709">
        <v>25</v>
      </c>
      <c r="C35" s="710">
        <v>0</v>
      </c>
      <c r="D35" s="710">
        <v>5</v>
      </c>
      <c r="E35" s="711">
        <v>30</v>
      </c>
    </row>
    <row r="36" spans="1:5" x14ac:dyDescent="0.3">
      <c r="A36" s="708" t="s">
        <v>284</v>
      </c>
      <c r="B36" s="709">
        <v>40</v>
      </c>
      <c r="C36" s="710">
        <v>0</v>
      </c>
      <c r="D36" s="710">
        <v>27</v>
      </c>
      <c r="E36" s="711">
        <v>67</v>
      </c>
    </row>
    <row r="37" spans="1:5" ht="17.100000000000001" customHeight="1" x14ac:dyDescent="0.3">
      <c r="A37" s="708" t="s">
        <v>285</v>
      </c>
      <c r="B37" s="709">
        <v>0</v>
      </c>
      <c r="C37" s="710">
        <v>0</v>
      </c>
      <c r="D37" s="710">
        <v>18</v>
      </c>
      <c r="E37" s="711">
        <v>18</v>
      </c>
    </row>
    <row r="38" spans="1:5" ht="17.100000000000001" customHeight="1" x14ac:dyDescent="0.3">
      <c r="A38" s="708" t="s">
        <v>238</v>
      </c>
      <c r="B38" s="709">
        <v>0</v>
      </c>
      <c r="C38" s="710">
        <v>2</v>
      </c>
      <c r="D38" s="710">
        <v>117</v>
      </c>
      <c r="E38" s="711">
        <v>119</v>
      </c>
    </row>
    <row r="39" spans="1:5" ht="17.100000000000001" customHeight="1" x14ac:dyDescent="0.3">
      <c r="A39" s="708" t="s">
        <v>240</v>
      </c>
      <c r="B39" s="709">
        <v>0</v>
      </c>
      <c r="C39" s="710">
        <v>0</v>
      </c>
      <c r="D39" s="710">
        <v>1</v>
      </c>
      <c r="E39" s="711">
        <v>1</v>
      </c>
    </row>
    <row r="40" spans="1:5" ht="17.100000000000001" customHeight="1" x14ac:dyDescent="0.3">
      <c r="A40" s="708" t="s">
        <v>241</v>
      </c>
      <c r="B40" s="709">
        <v>40</v>
      </c>
      <c r="C40" s="710">
        <v>0</v>
      </c>
      <c r="D40" s="710">
        <v>5</v>
      </c>
      <c r="E40" s="711">
        <v>45</v>
      </c>
    </row>
    <row r="41" spans="1:5" ht="17.100000000000001" customHeight="1" x14ac:dyDescent="0.3">
      <c r="A41" s="708" t="s">
        <v>286</v>
      </c>
      <c r="B41" s="709">
        <v>219</v>
      </c>
      <c r="C41" s="710">
        <v>0</v>
      </c>
      <c r="D41" s="710">
        <v>0</v>
      </c>
      <c r="E41" s="711">
        <v>219</v>
      </c>
    </row>
    <row r="42" spans="1:5" ht="17.100000000000001" customHeight="1" x14ac:dyDescent="0.3">
      <c r="A42" s="708" t="s">
        <v>287</v>
      </c>
      <c r="B42" s="709">
        <v>0</v>
      </c>
      <c r="C42" s="710">
        <v>4</v>
      </c>
      <c r="D42" s="710">
        <v>206</v>
      </c>
      <c r="E42" s="711">
        <v>210</v>
      </c>
    </row>
    <row r="43" spans="1:5" x14ac:dyDescent="0.3">
      <c r="A43" s="708" t="s">
        <v>288</v>
      </c>
      <c r="B43" s="709">
        <v>0</v>
      </c>
      <c r="C43" s="710">
        <v>0</v>
      </c>
      <c r="D43" s="710">
        <v>1</v>
      </c>
      <c r="E43" s="711">
        <v>1</v>
      </c>
    </row>
    <row r="44" spans="1:5" ht="17.100000000000001" customHeight="1" x14ac:dyDescent="0.3">
      <c r="A44" s="708" t="s">
        <v>289</v>
      </c>
      <c r="B44" s="709">
        <v>0</v>
      </c>
      <c r="C44" s="710">
        <v>0</v>
      </c>
      <c r="D44" s="710">
        <v>2</v>
      </c>
      <c r="E44" s="711">
        <v>2</v>
      </c>
    </row>
    <row r="45" spans="1:5" ht="17.100000000000001" customHeight="1" x14ac:dyDescent="0.3">
      <c r="A45" s="708" t="s">
        <v>244</v>
      </c>
      <c r="B45" s="709">
        <v>3</v>
      </c>
      <c r="C45" s="710">
        <v>0</v>
      </c>
      <c r="D45" s="710">
        <v>0</v>
      </c>
      <c r="E45" s="711">
        <v>3</v>
      </c>
    </row>
    <row r="46" spans="1:5" x14ac:dyDescent="0.3">
      <c r="A46" s="708" t="s">
        <v>290</v>
      </c>
      <c r="B46" s="709">
        <v>68</v>
      </c>
      <c r="C46" s="710">
        <v>0</v>
      </c>
      <c r="D46" s="710">
        <v>21</v>
      </c>
      <c r="E46" s="711">
        <v>89</v>
      </c>
    </row>
    <row r="47" spans="1:5" ht="17.100000000000001" customHeight="1" x14ac:dyDescent="0.3">
      <c r="A47" s="708" t="s">
        <v>291</v>
      </c>
      <c r="B47" s="709">
        <v>12</v>
      </c>
      <c r="C47" s="710">
        <v>0</v>
      </c>
      <c r="D47" s="710">
        <v>0</v>
      </c>
      <c r="E47" s="711">
        <v>12</v>
      </c>
    </row>
    <row r="48" spans="1:5" x14ac:dyDescent="0.3">
      <c r="A48" s="708" t="s">
        <v>246</v>
      </c>
      <c r="B48" s="709">
        <v>85</v>
      </c>
      <c r="C48" s="710">
        <v>3</v>
      </c>
      <c r="D48" s="710">
        <v>81</v>
      </c>
      <c r="E48" s="711">
        <v>169</v>
      </c>
    </row>
    <row r="49" spans="1:5" ht="17.100000000000001" customHeight="1" x14ac:dyDescent="0.3">
      <c r="A49" s="708" t="s">
        <v>292</v>
      </c>
      <c r="B49" s="709">
        <v>0</v>
      </c>
      <c r="C49" s="710">
        <v>0</v>
      </c>
      <c r="D49" s="710">
        <v>6</v>
      </c>
      <c r="E49" s="711">
        <v>6</v>
      </c>
    </row>
    <row r="50" spans="1:5" ht="17.100000000000001" customHeight="1" x14ac:dyDescent="0.3">
      <c r="A50" s="708" t="s">
        <v>249</v>
      </c>
      <c r="B50" s="709">
        <v>147</v>
      </c>
      <c r="C50" s="710">
        <v>0</v>
      </c>
      <c r="D50" s="710">
        <v>0</v>
      </c>
      <c r="E50" s="711">
        <v>147</v>
      </c>
    </row>
    <row r="51" spans="1:5" ht="17.100000000000001" customHeight="1" x14ac:dyDescent="0.3">
      <c r="A51" s="708" t="s">
        <v>250</v>
      </c>
      <c r="B51" s="709">
        <v>59</v>
      </c>
      <c r="C51" s="710">
        <v>12</v>
      </c>
      <c r="D51" s="710">
        <v>39</v>
      </c>
      <c r="E51" s="711">
        <v>110</v>
      </c>
    </row>
    <row r="52" spans="1:5" ht="17.100000000000001" customHeight="1" x14ac:dyDescent="0.3">
      <c r="A52" s="708" t="s">
        <v>251</v>
      </c>
      <c r="B52" s="709">
        <v>4</v>
      </c>
      <c r="C52" s="710">
        <v>0</v>
      </c>
      <c r="D52" s="710">
        <v>0</v>
      </c>
      <c r="E52" s="711">
        <v>4</v>
      </c>
    </row>
    <row r="53" spans="1:5" x14ac:dyDescent="0.3">
      <c r="A53" s="708" t="s">
        <v>252</v>
      </c>
      <c r="B53" s="709">
        <v>232</v>
      </c>
      <c r="C53" s="710">
        <v>118</v>
      </c>
      <c r="D53" s="710">
        <v>192</v>
      </c>
      <c r="E53" s="711">
        <v>542</v>
      </c>
    </row>
    <row r="54" spans="1:5" ht="17.100000000000001" customHeight="1" x14ac:dyDescent="0.3">
      <c r="A54" s="708" t="s">
        <v>253</v>
      </c>
      <c r="B54" s="709">
        <v>1</v>
      </c>
      <c r="C54" s="710">
        <v>2</v>
      </c>
      <c r="D54" s="710">
        <v>5</v>
      </c>
      <c r="E54" s="711">
        <v>8</v>
      </c>
    </row>
    <row r="55" spans="1:5" x14ac:dyDescent="0.3">
      <c r="A55" s="708" t="s">
        <v>293</v>
      </c>
      <c r="B55" s="709">
        <v>129</v>
      </c>
      <c r="C55" s="710">
        <v>0</v>
      </c>
      <c r="D55" s="710">
        <v>0</v>
      </c>
      <c r="E55" s="711">
        <v>129</v>
      </c>
    </row>
    <row r="56" spans="1:5" x14ac:dyDescent="0.3">
      <c r="A56" s="712" t="s">
        <v>5</v>
      </c>
      <c r="B56" s="713">
        <v>3800</v>
      </c>
      <c r="C56" s="714">
        <v>322</v>
      </c>
      <c r="D56" s="714">
        <v>3486</v>
      </c>
      <c r="E56" s="715">
        <v>7608</v>
      </c>
    </row>
    <row r="60" spans="1:5" x14ac:dyDescent="0.3">
      <c r="A60" s="30" t="s">
        <v>400</v>
      </c>
    </row>
    <row r="62" spans="1:5" x14ac:dyDescent="0.3">
      <c r="A62" s="30" t="s">
        <v>399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1765-E9FA-413E-92B9-83831C593462}">
  <dimension ref="A1:M62"/>
  <sheetViews>
    <sheetView topLeftCell="A31" workbookViewId="0">
      <selection activeCell="P10" sqref="P10"/>
    </sheetView>
  </sheetViews>
  <sheetFormatPr defaultColWidth="9.109375" defaultRowHeight="14.4" x14ac:dyDescent="0.3"/>
  <cols>
    <col min="1" max="1" width="31" style="30" customWidth="1"/>
    <col min="2" max="13" width="9.5546875" style="30" customWidth="1"/>
    <col min="14" max="16384" width="9.109375" style="30"/>
  </cols>
  <sheetData>
    <row r="1" spans="1:13" x14ac:dyDescent="0.3">
      <c r="A1" s="113" t="s">
        <v>415</v>
      </c>
    </row>
    <row r="3" spans="1:13" ht="24" x14ac:dyDescent="0.3">
      <c r="A3" s="716" t="s">
        <v>338</v>
      </c>
      <c r="B3" s="717" t="s">
        <v>402</v>
      </c>
      <c r="C3" s="718" t="s">
        <v>403</v>
      </c>
      <c r="D3" s="718" t="s">
        <v>404</v>
      </c>
      <c r="E3" s="718" t="s">
        <v>405</v>
      </c>
      <c r="F3" s="718" t="s">
        <v>406</v>
      </c>
      <c r="G3" s="718" t="s">
        <v>407</v>
      </c>
      <c r="H3" s="718" t="s">
        <v>408</v>
      </c>
      <c r="I3" s="718" t="s">
        <v>409</v>
      </c>
      <c r="J3" s="718" t="s">
        <v>410</v>
      </c>
      <c r="K3" s="718" t="s">
        <v>411</v>
      </c>
      <c r="L3" s="718" t="s">
        <v>412</v>
      </c>
      <c r="M3" s="719" t="s">
        <v>413</v>
      </c>
    </row>
    <row r="4" spans="1:13" x14ac:dyDescent="0.3">
      <c r="A4" s="720" t="s">
        <v>272</v>
      </c>
      <c r="B4" s="721">
        <v>7</v>
      </c>
      <c r="C4" s="722">
        <v>8</v>
      </c>
      <c r="D4" s="722">
        <v>15</v>
      </c>
      <c r="E4" s="722">
        <v>0</v>
      </c>
      <c r="F4" s="722">
        <v>0</v>
      </c>
      <c r="G4" s="722">
        <v>0</v>
      </c>
      <c r="H4" s="722">
        <v>4</v>
      </c>
      <c r="I4" s="722">
        <v>2</v>
      </c>
      <c r="J4" s="722">
        <v>6</v>
      </c>
      <c r="K4" s="722">
        <v>11</v>
      </c>
      <c r="L4" s="722">
        <v>10</v>
      </c>
      <c r="M4" s="723">
        <v>21</v>
      </c>
    </row>
    <row r="5" spans="1:13" x14ac:dyDescent="0.3">
      <c r="A5" s="724" t="s">
        <v>201</v>
      </c>
      <c r="B5" s="725">
        <v>14</v>
      </c>
      <c r="C5" s="726">
        <v>31</v>
      </c>
      <c r="D5" s="726">
        <v>45</v>
      </c>
      <c r="E5" s="726">
        <v>0</v>
      </c>
      <c r="F5" s="726">
        <v>0</v>
      </c>
      <c r="G5" s="726">
        <v>0</v>
      </c>
      <c r="H5" s="726">
        <v>20</v>
      </c>
      <c r="I5" s="726">
        <v>43</v>
      </c>
      <c r="J5" s="726">
        <v>63</v>
      </c>
      <c r="K5" s="726">
        <v>34</v>
      </c>
      <c r="L5" s="726">
        <v>74</v>
      </c>
      <c r="M5" s="727">
        <v>108</v>
      </c>
    </row>
    <row r="6" spans="1:13" x14ac:dyDescent="0.3">
      <c r="A6" s="724" t="s">
        <v>203</v>
      </c>
      <c r="B6" s="725">
        <v>0</v>
      </c>
      <c r="C6" s="726">
        <v>0</v>
      </c>
      <c r="D6" s="726">
        <v>0</v>
      </c>
      <c r="E6" s="726">
        <v>0</v>
      </c>
      <c r="F6" s="726">
        <v>0</v>
      </c>
      <c r="G6" s="726">
        <v>0</v>
      </c>
      <c r="H6" s="726">
        <v>5</v>
      </c>
      <c r="I6" s="726">
        <v>0</v>
      </c>
      <c r="J6" s="726">
        <v>5</v>
      </c>
      <c r="K6" s="726">
        <v>5</v>
      </c>
      <c r="L6" s="726">
        <v>0</v>
      </c>
      <c r="M6" s="727">
        <v>5</v>
      </c>
    </row>
    <row r="7" spans="1:13" x14ac:dyDescent="0.3">
      <c r="A7" s="724" t="s">
        <v>273</v>
      </c>
      <c r="B7" s="725">
        <v>1</v>
      </c>
      <c r="C7" s="726">
        <v>6</v>
      </c>
      <c r="D7" s="726">
        <v>7</v>
      </c>
      <c r="E7" s="726">
        <v>0</v>
      </c>
      <c r="F7" s="726">
        <v>0</v>
      </c>
      <c r="G7" s="726">
        <v>0</v>
      </c>
      <c r="H7" s="726">
        <v>0</v>
      </c>
      <c r="I7" s="726">
        <v>0</v>
      </c>
      <c r="J7" s="726">
        <v>0</v>
      </c>
      <c r="K7" s="726">
        <v>1</v>
      </c>
      <c r="L7" s="726">
        <v>6</v>
      </c>
      <c r="M7" s="727">
        <v>7</v>
      </c>
    </row>
    <row r="8" spans="1:13" x14ac:dyDescent="0.3">
      <c r="A8" s="724" t="s">
        <v>204</v>
      </c>
      <c r="B8" s="725">
        <v>4</v>
      </c>
      <c r="C8" s="726">
        <v>10</v>
      </c>
      <c r="D8" s="726">
        <v>14</v>
      </c>
      <c r="E8" s="726">
        <v>0</v>
      </c>
      <c r="F8" s="726">
        <v>0</v>
      </c>
      <c r="G8" s="726">
        <v>0</v>
      </c>
      <c r="H8" s="726">
        <v>6</v>
      </c>
      <c r="I8" s="726">
        <v>16</v>
      </c>
      <c r="J8" s="726">
        <v>22</v>
      </c>
      <c r="K8" s="726">
        <v>10</v>
      </c>
      <c r="L8" s="726">
        <v>26</v>
      </c>
      <c r="M8" s="727">
        <v>36</v>
      </c>
    </row>
    <row r="9" spans="1:13" x14ac:dyDescent="0.3">
      <c r="A9" s="724" t="s">
        <v>205</v>
      </c>
      <c r="B9" s="725">
        <v>11</v>
      </c>
      <c r="C9" s="726">
        <v>0</v>
      </c>
      <c r="D9" s="726">
        <v>11</v>
      </c>
      <c r="E9" s="726">
        <v>0</v>
      </c>
      <c r="F9" s="726">
        <v>0</v>
      </c>
      <c r="G9" s="726">
        <v>0</v>
      </c>
      <c r="H9" s="726">
        <v>5</v>
      </c>
      <c r="I9" s="726">
        <v>0</v>
      </c>
      <c r="J9" s="726">
        <v>5</v>
      </c>
      <c r="K9" s="726">
        <v>16</v>
      </c>
      <c r="L9" s="726">
        <v>0</v>
      </c>
      <c r="M9" s="727">
        <v>16</v>
      </c>
    </row>
    <row r="10" spans="1:13" x14ac:dyDescent="0.3">
      <c r="A10" s="724" t="s">
        <v>274</v>
      </c>
      <c r="B10" s="725">
        <v>31</v>
      </c>
      <c r="C10" s="726">
        <v>8</v>
      </c>
      <c r="D10" s="726">
        <v>39</v>
      </c>
      <c r="E10" s="726">
        <v>1</v>
      </c>
      <c r="F10" s="726">
        <v>0</v>
      </c>
      <c r="G10" s="726">
        <v>1</v>
      </c>
      <c r="H10" s="726">
        <v>49</v>
      </c>
      <c r="I10" s="726">
        <v>14</v>
      </c>
      <c r="J10" s="726">
        <v>63</v>
      </c>
      <c r="K10" s="726">
        <v>81</v>
      </c>
      <c r="L10" s="726">
        <v>22</v>
      </c>
      <c r="M10" s="727">
        <v>103</v>
      </c>
    </row>
    <row r="11" spans="1:13" x14ac:dyDescent="0.3">
      <c r="A11" s="724" t="s">
        <v>208</v>
      </c>
      <c r="B11" s="725">
        <v>48</v>
      </c>
      <c r="C11" s="726">
        <v>110</v>
      </c>
      <c r="D11" s="726">
        <v>158</v>
      </c>
      <c r="E11" s="726">
        <v>0</v>
      </c>
      <c r="F11" s="726">
        <v>0</v>
      </c>
      <c r="G11" s="726">
        <v>0</v>
      </c>
      <c r="H11" s="726">
        <v>10</v>
      </c>
      <c r="I11" s="726">
        <v>31</v>
      </c>
      <c r="J11" s="726">
        <v>41</v>
      </c>
      <c r="K11" s="726">
        <v>58</v>
      </c>
      <c r="L11" s="726">
        <v>141</v>
      </c>
      <c r="M11" s="727">
        <v>199</v>
      </c>
    </row>
    <row r="12" spans="1:13" ht="22.8" x14ac:dyDescent="0.3">
      <c r="A12" s="724" t="s">
        <v>275</v>
      </c>
      <c r="B12" s="725">
        <v>162</v>
      </c>
      <c r="C12" s="726">
        <v>5</v>
      </c>
      <c r="D12" s="726">
        <v>167</v>
      </c>
      <c r="E12" s="726">
        <v>1</v>
      </c>
      <c r="F12" s="726">
        <v>0</v>
      </c>
      <c r="G12" s="726">
        <v>1</v>
      </c>
      <c r="H12" s="726">
        <v>355</v>
      </c>
      <c r="I12" s="726">
        <v>5</v>
      </c>
      <c r="J12" s="726">
        <v>360</v>
      </c>
      <c r="K12" s="726">
        <v>518</v>
      </c>
      <c r="L12" s="726">
        <v>10</v>
      </c>
      <c r="M12" s="727">
        <v>528</v>
      </c>
    </row>
    <row r="13" spans="1:13" x14ac:dyDescent="0.3">
      <c r="A13" s="724" t="s">
        <v>210</v>
      </c>
      <c r="B13" s="725">
        <v>7</v>
      </c>
      <c r="C13" s="726">
        <v>593</v>
      </c>
      <c r="D13" s="726">
        <v>600</v>
      </c>
      <c r="E13" s="726">
        <v>0</v>
      </c>
      <c r="F13" s="726">
        <v>0</v>
      </c>
      <c r="G13" s="726">
        <v>0</v>
      </c>
      <c r="H13" s="726">
        <v>0</v>
      </c>
      <c r="I13" s="726">
        <v>0</v>
      </c>
      <c r="J13" s="726">
        <v>0</v>
      </c>
      <c r="K13" s="726">
        <v>7</v>
      </c>
      <c r="L13" s="726">
        <v>593</v>
      </c>
      <c r="M13" s="727">
        <v>600</v>
      </c>
    </row>
    <row r="14" spans="1:13" x14ac:dyDescent="0.3">
      <c r="A14" s="724" t="s">
        <v>211</v>
      </c>
      <c r="B14" s="725">
        <v>0</v>
      </c>
      <c r="C14" s="726">
        <v>0</v>
      </c>
      <c r="D14" s="726">
        <v>0</v>
      </c>
      <c r="E14" s="726">
        <v>1</v>
      </c>
      <c r="F14" s="726">
        <v>14</v>
      </c>
      <c r="G14" s="726">
        <v>15</v>
      </c>
      <c r="H14" s="726">
        <v>5</v>
      </c>
      <c r="I14" s="726">
        <v>303</v>
      </c>
      <c r="J14" s="726">
        <v>308</v>
      </c>
      <c r="K14" s="726">
        <v>6</v>
      </c>
      <c r="L14" s="726">
        <v>317</v>
      </c>
      <c r="M14" s="727">
        <v>323</v>
      </c>
    </row>
    <row r="15" spans="1:13" x14ac:dyDescent="0.3">
      <c r="A15" s="724" t="s">
        <v>212</v>
      </c>
      <c r="B15" s="725">
        <v>0</v>
      </c>
      <c r="C15" s="726">
        <v>0</v>
      </c>
      <c r="D15" s="726">
        <v>0</v>
      </c>
      <c r="E15" s="726">
        <v>0</v>
      </c>
      <c r="F15" s="726">
        <v>0</v>
      </c>
      <c r="G15" s="726">
        <v>0</v>
      </c>
      <c r="H15" s="726">
        <v>3</v>
      </c>
      <c r="I15" s="726">
        <v>13</v>
      </c>
      <c r="J15" s="726">
        <v>16</v>
      </c>
      <c r="K15" s="726">
        <v>3</v>
      </c>
      <c r="L15" s="726">
        <v>13</v>
      </c>
      <c r="M15" s="727">
        <v>16</v>
      </c>
    </row>
    <row r="16" spans="1:13" x14ac:dyDescent="0.3">
      <c r="A16" s="724" t="s">
        <v>276</v>
      </c>
      <c r="B16" s="725">
        <v>7</v>
      </c>
      <c r="C16" s="726">
        <v>30</v>
      </c>
      <c r="D16" s="726">
        <v>37</v>
      </c>
      <c r="E16" s="726">
        <v>0</v>
      </c>
      <c r="F16" s="726">
        <v>0</v>
      </c>
      <c r="G16" s="726">
        <v>0</v>
      </c>
      <c r="H16" s="726">
        <v>0</v>
      </c>
      <c r="I16" s="726">
        <v>1</v>
      </c>
      <c r="J16" s="726">
        <v>1</v>
      </c>
      <c r="K16" s="726">
        <v>7</v>
      </c>
      <c r="L16" s="726">
        <v>31</v>
      </c>
      <c r="M16" s="727">
        <v>38</v>
      </c>
    </row>
    <row r="17" spans="1:13" x14ac:dyDescent="0.3">
      <c r="A17" s="724" t="s">
        <v>214</v>
      </c>
      <c r="B17" s="725">
        <v>0</v>
      </c>
      <c r="C17" s="726">
        <v>0</v>
      </c>
      <c r="D17" s="726">
        <v>0</v>
      </c>
      <c r="E17" s="726">
        <v>0</v>
      </c>
      <c r="F17" s="726">
        <v>0</v>
      </c>
      <c r="G17" s="726">
        <v>0</v>
      </c>
      <c r="H17" s="726">
        <v>0</v>
      </c>
      <c r="I17" s="726">
        <v>1</v>
      </c>
      <c r="J17" s="726">
        <v>1</v>
      </c>
      <c r="K17" s="726">
        <v>0</v>
      </c>
      <c r="L17" s="726">
        <v>1</v>
      </c>
      <c r="M17" s="727">
        <v>1</v>
      </c>
    </row>
    <row r="18" spans="1:13" x14ac:dyDescent="0.3">
      <c r="A18" s="724" t="s">
        <v>215</v>
      </c>
      <c r="B18" s="725">
        <v>60</v>
      </c>
      <c r="C18" s="726">
        <v>30</v>
      </c>
      <c r="D18" s="726">
        <v>90</v>
      </c>
      <c r="E18" s="726">
        <v>0</v>
      </c>
      <c r="F18" s="726">
        <v>0</v>
      </c>
      <c r="G18" s="726">
        <v>0</v>
      </c>
      <c r="H18" s="726">
        <v>8</v>
      </c>
      <c r="I18" s="726">
        <v>7</v>
      </c>
      <c r="J18" s="726">
        <v>15</v>
      </c>
      <c r="K18" s="726">
        <v>68</v>
      </c>
      <c r="L18" s="726">
        <v>37</v>
      </c>
      <c r="M18" s="727">
        <v>105</v>
      </c>
    </row>
    <row r="19" spans="1:13" x14ac:dyDescent="0.3">
      <c r="A19" s="724" t="s">
        <v>216</v>
      </c>
      <c r="B19" s="725">
        <v>0</v>
      </c>
      <c r="C19" s="726">
        <v>0</v>
      </c>
      <c r="D19" s="726">
        <v>0</v>
      </c>
      <c r="E19" s="726">
        <v>0</v>
      </c>
      <c r="F19" s="726">
        <v>0</v>
      </c>
      <c r="G19" s="726">
        <v>0</v>
      </c>
      <c r="H19" s="726">
        <v>28</v>
      </c>
      <c r="I19" s="726">
        <v>1</v>
      </c>
      <c r="J19" s="726">
        <v>29</v>
      </c>
      <c r="K19" s="726">
        <v>28</v>
      </c>
      <c r="L19" s="726">
        <v>1</v>
      </c>
      <c r="M19" s="727">
        <v>29</v>
      </c>
    </row>
    <row r="20" spans="1:13" x14ac:dyDescent="0.3">
      <c r="A20" s="724" t="s">
        <v>220</v>
      </c>
      <c r="B20" s="725">
        <v>5</v>
      </c>
      <c r="C20" s="726">
        <v>22</v>
      </c>
      <c r="D20" s="726">
        <v>27</v>
      </c>
      <c r="E20" s="726">
        <v>0</v>
      </c>
      <c r="F20" s="726">
        <v>0</v>
      </c>
      <c r="G20" s="726">
        <v>0</v>
      </c>
      <c r="H20" s="726">
        <v>1</v>
      </c>
      <c r="I20" s="726">
        <v>10</v>
      </c>
      <c r="J20" s="726">
        <v>11</v>
      </c>
      <c r="K20" s="726">
        <v>6</v>
      </c>
      <c r="L20" s="726">
        <v>32</v>
      </c>
      <c r="M20" s="727">
        <v>38</v>
      </c>
    </row>
    <row r="21" spans="1:13" x14ac:dyDescent="0.3">
      <c r="A21" s="724" t="s">
        <v>221</v>
      </c>
      <c r="B21" s="725">
        <v>0</v>
      </c>
      <c r="C21" s="726">
        <v>0</v>
      </c>
      <c r="D21" s="726">
        <v>0</v>
      </c>
      <c r="E21" s="726">
        <v>0</v>
      </c>
      <c r="F21" s="726">
        <v>0</v>
      </c>
      <c r="G21" s="726">
        <v>0</v>
      </c>
      <c r="H21" s="726">
        <v>8</v>
      </c>
      <c r="I21" s="726">
        <v>525</v>
      </c>
      <c r="J21" s="726">
        <v>533</v>
      </c>
      <c r="K21" s="726">
        <v>8</v>
      </c>
      <c r="L21" s="726">
        <v>525</v>
      </c>
      <c r="M21" s="727">
        <v>533</v>
      </c>
    </row>
    <row r="22" spans="1:13" x14ac:dyDescent="0.3">
      <c r="A22" s="724" t="s">
        <v>222</v>
      </c>
      <c r="B22" s="725">
        <v>13</v>
      </c>
      <c r="C22" s="726">
        <v>316</v>
      </c>
      <c r="D22" s="726">
        <v>329</v>
      </c>
      <c r="E22" s="726">
        <v>8</v>
      </c>
      <c r="F22" s="726">
        <v>149</v>
      </c>
      <c r="G22" s="726">
        <v>157</v>
      </c>
      <c r="H22" s="726">
        <v>3</v>
      </c>
      <c r="I22" s="726">
        <v>149</v>
      </c>
      <c r="J22" s="726">
        <v>152</v>
      </c>
      <c r="K22" s="726">
        <v>24</v>
      </c>
      <c r="L22" s="726">
        <v>614</v>
      </c>
      <c r="M22" s="727">
        <v>638</v>
      </c>
    </row>
    <row r="23" spans="1:13" x14ac:dyDescent="0.3">
      <c r="A23" s="724" t="s">
        <v>223</v>
      </c>
      <c r="B23" s="725">
        <v>10</v>
      </c>
      <c r="C23" s="726">
        <v>3</v>
      </c>
      <c r="D23" s="726">
        <v>13</v>
      </c>
      <c r="E23" s="726">
        <v>0</v>
      </c>
      <c r="F23" s="726">
        <v>0</v>
      </c>
      <c r="G23" s="726">
        <v>0</v>
      </c>
      <c r="H23" s="726">
        <v>2</v>
      </c>
      <c r="I23" s="726">
        <v>0</v>
      </c>
      <c r="J23" s="726">
        <v>2</v>
      </c>
      <c r="K23" s="726">
        <v>12</v>
      </c>
      <c r="L23" s="726">
        <v>3</v>
      </c>
      <c r="M23" s="727">
        <v>15</v>
      </c>
    </row>
    <row r="24" spans="1:13" x14ac:dyDescent="0.3">
      <c r="A24" s="724" t="s">
        <v>278</v>
      </c>
      <c r="B24" s="725">
        <v>0</v>
      </c>
      <c r="C24" s="726">
        <v>0</v>
      </c>
      <c r="D24" s="726">
        <v>0</v>
      </c>
      <c r="E24" s="726">
        <v>0</v>
      </c>
      <c r="F24" s="726">
        <v>0</v>
      </c>
      <c r="G24" s="726">
        <v>0</v>
      </c>
      <c r="H24" s="726">
        <v>1</v>
      </c>
      <c r="I24" s="726">
        <v>39</v>
      </c>
      <c r="J24" s="726">
        <v>40</v>
      </c>
      <c r="K24" s="726">
        <v>1</v>
      </c>
      <c r="L24" s="726">
        <v>39</v>
      </c>
      <c r="M24" s="727">
        <v>40</v>
      </c>
    </row>
    <row r="25" spans="1:13" x14ac:dyDescent="0.3">
      <c r="A25" s="724" t="s">
        <v>279</v>
      </c>
      <c r="B25" s="725">
        <v>96</v>
      </c>
      <c r="C25" s="726">
        <v>151</v>
      </c>
      <c r="D25" s="726">
        <v>247</v>
      </c>
      <c r="E25" s="726">
        <v>0</v>
      </c>
      <c r="F25" s="726">
        <v>0</v>
      </c>
      <c r="G25" s="726">
        <v>0</v>
      </c>
      <c r="H25" s="726">
        <v>61</v>
      </c>
      <c r="I25" s="726">
        <v>127</v>
      </c>
      <c r="J25" s="726">
        <v>188</v>
      </c>
      <c r="K25" s="726">
        <v>157</v>
      </c>
      <c r="L25" s="726">
        <v>278</v>
      </c>
      <c r="M25" s="727">
        <v>435</v>
      </c>
    </row>
    <row r="26" spans="1:13" x14ac:dyDescent="0.3">
      <c r="A26" s="724" t="s">
        <v>226</v>
      </c>
      <c r="B26" s="725">
        <v>0</v>
      </c>
      <c r="C26" s="726">
        <v>6</v>
      </c>
      <c r="D26" s="726">
        <v>6</v>
      </c>
      <c r="E26" s="726">
        <v>0</v>
      </c>
      <c r="F26" s="726">
        <v>0</v>
      </c>
      <c r="G26" s="726">
        <v>0</v>
      </c>
      <c r="H26" s="726">
        <v>0</v>
      </c>
      <c r="I26" s="726">
        <v>0</v>
      </c>
      <c r="J26" s="726">
        <v>0</v>
      </c>
      <c r="K26" s="726">
        <v>0</v>
      </c>
      <c r="L26" s="726">
        <v>6</v>
      </c>
      <c r="M26" s="727">
        <v>6</v>
      </c>
    </row>
    <row r="27" spans="1:13" x14ac:dyDescent="0.3">
      <c r="A27" s="724" t="s">
        <v>228</v>
      </c>
      <c r="B27" s="725">
        <v>80</v>
      </c>
      <c r="C27" s="726">
        <v>2</v>
      </c>
      <c r="D27" s="726">
        <v>82</v>
      </c>
      <c r="E27" s="726">
        <v>1</v>
      </c>
      <c r="F27" s="726">
        <v>0</v>
      </c>
      <c r="G27" s="726">
        <v>1</v>
      </c>
      <c r="H27" s="726">
        <v>83</v>
      </c>
      <c r="I27" s="726">
        <v>1</v>
      </c>
      <c r="J27" s="726">
        <v>84</v>
      </c>
      <c r="K27" s="726">
        <v>164</v>
      </c>
      <c r="L27" s="726">
        <v>3</v>
      </c>
      <c r="M27" s="727">
        <v>167</v>
      </c>
    </row>
    <row r="28" spans="1:13" x14ac:dyDescent="0.3">
      <c r="A28" s="724" t="s">
        <v>229</v>
      </c>
      <c r="B28" s="725">
        <v>445</v>
      </c>
      <c r="C28" s="726">
        <v>101</v>
      </c>
      <c r="D28" s="726">
        <v>546</v>
      </c>
      <c r="E28" s="726">
        <v>0</v>
      </c>
      <c r="F28" s="726">
        <v>0</v>
      </c>
      <c r="G28" s="726">
        <v>0</v>
      </c>
      <c r="H28" s="726">
        <v>471</v>
      </c>
      <c r="I28" s="726">
        <v>117</v>
      </c>
      <c r="J28" s="726">
        <v>588</v>
      </c>
      <c r="K28" s="726">
        <v>916</v>
      </c>
      <c r="L28" s="726">
        <v>218</v>
      </c>
      <c r="M28" s="727">
        <v>1134</v>
      </c>
    </row>
    <row r="29" spans="1:13" ht="22.8" x14ac:dyDescent="0.3">
      <c r="A29" s="724" t="s">
        <v>280</v>
      </c>
      <c r="B29" s="725">
        <v>0</v>
      </c>
      <c r="C29" s="726">
        <v>34</v>
      </c>
      <c r="D29" s="726">
        <v>34</v>
      </c>
      <c r="E29" s="726">
        <v>0</v>
      </c>
      <c r="F29" s="726">
        <v>0</v>
      </c>
      <c r="G29" s="726">
        <v>0</v>
      </c>
      <c r="H29" s="726">
        <v>0</v>
      </c>
      <c r="I29" s="726">
        <v>17</v>
      </c>
      <c r="J29" s="726">
        <v>17</v>
      </c>
      <c r="K29" s="726">
        <v>0</v>
      </c>
      <c r="L29" s="726">
        <v>51</v>
      </c>
      <c r="M29" s="727">
        <v>51</v>
      </c>
    </row>
    <row r="30" spans="1:13" x14ac:dyDescent="0.3">
      <c r="A30" s="724" t="s">
        <v>281</v>
      </c>
      <c r="B30" s="725">
        <v>0</v>
      </c>
      <c r="C30" s="726">
        <v>10</v>
      </c>
      <c r="D30" s="726">
        <v>10</v>
      </c>
      <c r="E30" s="726">
        <v>0</v>
      </c>
      <c r="F30" s="726">
        <v>0</v>
      </c>
      <c r="G30" s="726">
        <v>0</v>
      </c>
      <c r="H30" s="726">
        <v>1</v>
      </c>
      <c r="I30" s="726">
        <v>3</v>
      </c>
      <c r="J30" s="726">
        <v>4</v>
      </c>
      <c r="K30" s="726">
        <v>1</v>
      </c>
      <c r="L30" s="726">
        <v>13</v>
      </c>
      <c r="M30" s="727">
        <v>14</v>
      </c>
    </row>
    <row r="31" spans="1:13" x14ac:dyDescent="0.3">
      <c r="A31" s="724" t="s">
        <v>231</v>
      </c>
      <c r="B31" s="725">
        <v>159</v>
      </c>
      <c r="C31" s="726">
        <v>87</v>
      </c>
      <c r="D31" s="726">
        <v>246</v>
      </c>
      <c r="E31" s="726">
        <v>1</v>
      </c>
      <c r="F31" s="726">
        <v>5</v>
      </c>
      <c r="G31" s="726">
        <v>6</v>
      </c>
      <c r="H31" s="726">
        <v>109</v>
      </c>
      <c r="I31" s="726">
        <v>73</v>
      </c>
      <c r="J31" s="726">
        <v>182</v>
      </c>
      <c r="K31" s="726">
        <v>269</v>
      </c>
      <c r="L31" s="726">
        <v>165</v>
      </c>
      <c r="M31" s="727">
        <v>434</v>
      </c>
    </row>
    <row r="32" spans="1:13" x14ac:dyDescent="0.3">
      <c r="A32" s="724" t="s">
        <v>282</v>
      </c>
      <c r="B32" s="725">
        <v>0</v>
      </c>
      <c r="C32" s="726">
        <v>0</v>
      </c>
      <c r="D32" s="726">
        <v>0</v>
      </c>
      <c r="E32" s="726">
        <v>0</v>
      </c>
      <c r="F32" s="726">
        <v>0</v>
      </c>
      <c r="G32" s="726">
        <v>0</v>
      </c>
      <c r="H32" s="726">
        <v>3</v>
      </c>
      <c r="I32" s="726">
        <v>3</v>
      </c>
      <c r="J32" s="726">
        <v>6</v>
      </c>
      <c r="K32" s="726">
        <v>3</v>
      </c>
      <c r="L32" s="726">
        <v>3</v>
      </c>
      <c r="M32" s="727">
        <v>6</v>
      </c>
    </row>
    <row r="33" spans="1:13" x14ac:dyDescent="0.3">
      <c r="A33" s="724" t="s">
        <v>283</v>
      </c>
      <c r="B33" s="725">
        <v>0</v>
      </c>
      <c r="C33" s="726">
        <v>0</v>
      </c>
      <c r="D33" s="726">
        <v>0</v>
      </c>
      <c r="E33" s="726">
        <v>0</v>
      </c>
      <c r="F33" s="726">
        <v>0</v>
      </c>
      <c r="G33" s="726">
        <v>0</v>
      </c>
      <c r="H33" s="726">
        <v>5</v>
      </c>
      <c r="I33" s="726">
        <v>13</v>
      </c>
      <c r="J33" s="726">
        <v>18</v>
      </c>
      <c r="K33" s="726">
        <v>5</v>
      </c>
      <c r="L33" s="726">
        <v>13</v>
      </c>
      <c r="M33" s="727">
        <v>18</v>
      </c>
    </row>
    <row r="34" spans="1:13" x14ac:dyDescent="0.3">
      <c r="A34" s="724" t="s">
        <v>233</v>
      </c>
      <c r="B34" s="725">
        <v>6</v>
      </c>
      <c r="C34" s="726">
        <v>7</v>
      </c>
      <c r="D34" s="726">
        <v>13</v>
      </c>
      <c r="E34" s="726">
        <v>0</v>
      </c>
      <c r="F34" s="726">
        <v>0</v>
      </c>
      <c r="G34" s="726">
        <v>0</v>
      </c>
      <c r="H34" s="726">
        <v>0</v>
      </c>
      <c r="I34" s="726">
        <v>0</v>
      </c>
      <c r="J34" s="726">
        <v>0</v>
      </c>
      <c r="K34" s="726">
        <v>6</v>
      </c>
      <c r="L34" s="726">
        <v>7</v>
      </c>
      <c r="M34" s="727">
        <v>13</v>
      </c>
    </row>
    <row r="35" spans="1:13" x14ac:dyDescent="0.3">
      <c r="A35" s="724" t="s">
        <v>234</v>
      </c>
      <c r="B35" s="725">
        <v>16</v>
      </c>
      <c r="C35" s="726">
        <v>9</v>
      </c>
      <c r="D35" s="726">
        <v>25</v>
      </c>
      <c r="E35" s="726">
        <v>0</v>
      </c>
      <c r="F35" s="726">
        <v>0</v>
      </c>
      <c r="G35" s="726">
        <v>0</v>
      </c>
      <c r="H35" s="726">
        <v>1</v>
      </c>
      <c r="I35" s="726">
        <v>4</v>
      </c>
      <c r="J35" s="726">
        <v>5</v>
      </c>
      <c r="K35" s="726">
        <v>17</v>
      </c>
      <c r="L35" s="726">
        <v>13</v>
      </c>
      <c r="M35" s="727">
        <v>30</v>
      </c>
    </row>
    <row r="36" spans="1:13" x14ac:dyDescent="0.3">
      <c r="A36" s="724" t="s">
        <v>284</v>
      </c>
      <c r="B36" s="725">
        <v>0</v>
      </c>
      <c r="C36" s="726">
        <v>40</v>
      </c>
      <c r="D36" s="726">
        <v>40</v>
      </c>
      <c r="E36" s="726">
        <v>0</v>
      </c>
      <c r="F36" s="726">
        <v>0</v>
      </c>
      <c r="G36" s="726">
        <v>0</v>
      </c>
      <c r="H36" s="726">
        <v>0</v>
      </c>
      <c r="I36" s="726">
        <v>27</v>
      </c>
      <c r="J36" s="726">
        <v>27</v>
      </c>
      <c r="K36" s="726">
        <v>0</v>
      </c>
      <c r="L36" s="726">
        <v>67</v>
      </c>
      <c r="M36" s="727">
        <v>67</v>
      </c>
    </row>
    <row r="37" spans="1:13" x14ac:dyDescent="0.3">
      <c r="A37" s="724" t="s">
        <v>285</v>
      </c>
      <c r="B37" s="725">
        <v>0</v>
      </c>
      <c r="C37" s="726">
        <v>0</v>
      </c>
      <c r="D37" s="726">
        <v>0</v>
      </c>
      <c r="E37" s="726">
        <v>0</v>
      </c>
      <c r="F37" s="726">
        <v>0</v>
      </c>
      <c r="G37" s="726">
        <v>0</v>
      </c>
      <c r="H37" s="726">
        <v>3</v>
      </c>
      <c r="I37" s="726">
        <v>15</v>
      </c>
      <c r="J37" s="726">
        <v>18</v>
      </c>
      <c r="K37" s="726">
        <v>3</v>
      </c>
      <c r="L37" s="726">
        <v>15</v>
      </c>
      <c r="M37" s="727">
        <v>18</v>
      </c>
    </row>
    <row r="38" spans="1:13" x14ac:dyDescent="0.3">
      <c r="A38" s="724" t="s">
        <v>238</v>
      </c>
      <c r="B38" s="725">
        <v>0</v>
      </c>
      <c r="C38" s="726">
        <v>0</v>
      </c>
      <c r="D38" s="726">
        <v>0</v>
      </c>
      <c r="E38" s="726">
        <v>2</v>
      </c>
      <c r="F38" s="726">
        <v>0</v>
      </c>
      <c r="G38" s="726">
        <v>2</v>
      </c>
      <c r="H38" s="726">
        <v>60</v>
      </c>
      <c r="I38" s="726">
        <v>57</v>
      </c>
      <c r="J38" s="726">
        <v>117</v>
      </c>
      <c r="K38" s="726">
        <v>62</v>
      </c>
      <c r="L38" s="726">
        <v>57</v>
      </c>
      <c r="M38" s="727">
        <v>119</v>
      </c>
    </row>
    <row r="39" spans="1:13" x14ac:dyDescent="0.3">
      <c r="A39" s="724" t="s">
        <v>240</v>
      </c>
      <c r="B39" s="725">
        <v>0</v>
      </c>
      <c r="C39" s="726">
        <v>0</v>
      </c>
      <c r="D39" s="726">
        <v>0</v>
      </c>
      <c r="E39" s="726">
        <v>0</v>
      </c>
      <c r="F39" s="726">
        <v>0</v>
      </c>
      <c r="G39" s="726">
        <v>0</v>
      </c>
      <c r="H39" s="726">
        <v>1</v>
      </c>
      <c r="I39" s="726">
        <v>0</v>
      </c>
      <c r="J39" s="726">
        <v>1</v>
      </c>
      <c r="K39" s="726">
        <v>1</v>
      </c>
      <c r="L39" s="726">
        <v>0</v>
      </c>
      <c r="M39" s="727">
        <v>1</v>
      </c>
    </row>
    <row r="40" spans="1:13" x14ac:dyDescent="0.3">
      <c r="A40" s="724" t="s">
        <v>241</v>
      </c>
      <c r="B40" s="725">
        <v>37</v>
      </c>
      <c r="C40" s="726">
        <v>3</v>
      </c>
      <c r="D40" s="726">
        <v>40</v>
      </c>
      <c r="E40" s="726">
        <v>0</v>
      </c>
      <c r="F40" s="726">
        <v>0</v>
      </c>
      <c r="G40" s="726">
        <v>0</v>
      </c>
      <c r="H40" s="726">
        <v>5</v>
      </c>
      <c r="I40" s="726">
        <v>0</v>
      </c>
      <c r="J40" s="726">
        <v>5</v>
      </c>
      <c r="K40" s="726">
        <v>42</v>
      </c>
      <c r="L40" s="726">
        <v>3</v>
      </c>
      <c r="M40" s="727">
        <v>45</v>
      </c>
    </row>
    <row r="41" spans="1:13" x14ac:dyDescent="0.3">
      <c r="A41" s="724" t="s">
        <v>286</v>
      </c>
      <c r="B41" s="725">
        <v>1</v>
      </c>
      <c r="C41" s="726">
        <v>218</v>
      </c>
      <c r="D41" s="726">
        <v>219</v>
      </c>
      <c r="E41" s="726">
        <v>0</v>
      </c>
      <c r="F41" s="726">
        <v>0</v>
      </c>
      <c r="G41" s="726">
        <v>0</v>
      </c>
      <c r="H41" s="726">
        <v>0</v>
      </c>
      <c r="I41" s="726">
        <v>0</v>
      </c>
      <c r="J41" s="726">
        <v>0</v>
      </c>
      <c r="K41" s="726">
        <v>1</v>
      </c>
      <c r="L41" s="726">
        <v>218</v>
      </c>
      <c r="M41" s="727">
        <v>219</v>
      </c>
    </row>
    <row r="42" spans="1:13" x14ac:dyDescent="0.3">
      <c r="A42" s="724" t="s">
        <v>287</v>
      </c>
      <c r="B42" s="725">
        <v>0</v>
      </c>
      <c r="C42" s="726">
        <v>0</v>
      </c>
      <c r="D42" s="726">
        <v>0</v>
      </c>
      <c r="E42" s="726">
        <v>0</v>
      </c>
      <c r="F42" s="726">
        <v>4</v>
      </c>
      <c r="G42" s="726">
        <v>4</v>
      </c>
      <c r="H42" s="726">
        <v>1</v>
      </c>
      <c r="I42" s="726">
        <v>205</v>
      </c>
      <c r="J42" s="726">
        <v>206</v>
      </c>
      <c r="K42" s="726">
        <v>1</v>
      </c>
      <c r="L42" s="726">
        <v>209</v>
      </c>
      <c r="M42" s="727">
        <v>210</v>
      </c>
    </row>
    <row r="43" spans="1:13" x14ac:dyDescent="0.3">
      <c r="A43" s="724" t="s">
        <v>288</v>
      </c>
      <c r="B43" s="725">
        <v>0</v>
      </c>
      <c r="C43" s="726">
        <v>0</v>
      </c>
      <c r="D43" s="726">
        <v>0</v>
      </c>
      <c r="E43" s="726">
        <v>0</v>
      </c>
      <c r="F43" s="726">
        <v>0</v>
      </c>
      <c r="G43" s="726">
        <v>0</v>
      </c>
      <c r="H43" s="726">
        <v>0</v>
      </c>
      <c r="I43" s="726">
        <v>1</v>
      </c>
      <c r="J43" s="726">
        <v>1</v>
      </c>
      <c r="K43" s="726">
        <v>0</v>
      </c>
      <c r="L43" s="726">
        <v>1</v>
      </c>
      <c r="M43" s="727">
        <v>1</v>
      </c>
    </row>
    <row r="44" spans="1:13" x14ac:dyDescent="0.3">
      <c r="A44" s="724" t="s">
        <v>289</v>
      </c>
      <c r="B44" s="725">
        <v>0</v>
      </c>
      <c r="C44" s="726">
        <v>0</v>
      </c>
      <c r="D44" s="726">
        <v>0</v>
      </c>
      <c r="E44" s="726">
        <v>0</v>
      </c>
      <c r="F44" s="726">
        <v>0</v>
      </c>
      <c r="G44" s="726">
        <v>0</v>
      </c>
      <c r="H44" s="726">
        <v>0</v>
      </c>
      <c r="I44" s="726">
        <v>2</v>
      </c>
      <c r="J44" s="726">
        <v>2</v>
      </c>
      <c r="K44" s="726">
        <v>0</v>
      </c>
      <c r="L44" s="726">
        <v>2</v>
      </c>
      <c r="M44" s="727">
        <v>2</v>
      </c>
    </row>
    <row r="45" spans="1:13" x14ac:dyDescent="0.3">
      <c r="A45" s="724" t="s">
        <v>244</v>
      </c>
      <c r="B45" s="725">
        <v>1</v>
      </c>
      <c r="C45" s="726">
        <v>2</v>
      </c>
      <c r="D45" s="726">
        <v>3</v>
      </c>
      <c r="E45" s="726">
        <v>0</v>
      </c>
      <c r="F45" s="726">
        <v>0</v>
      </c>
      <c r="G45" s="726">
        <v>0</v>
      </c>
      <c r="H45" s="726">
        <v>0</v>
      </c>
      <c r="I45" s="726">
        <v>0</v>
      </c>
      <c r="J45" s="726">
        <v>0</v>
      </c>
      <c r="K45" s="726">
        <v>1</v>
      </c>
      <c r="L45" s="726">
        <v>2</v>
      </c>
      <c r="M45" s="727">
        <v>3</v>
      </c>
    </row>
    <row r="46" spans="1:13" x14ac:dyDescent="0.3">
      <c r="A46" s="724" t="s">
        <v>290</v>
      </c>
      <c r="B46" s="725">
        <v>38</v>
      </c>
      <c r="C46" s="726">
        <v>30</v>
      </c>
      <c r="D46" s="726">
        <v>68</v>
      </c>
      <c r="E46" s="726">
        <v>0</v>
      </c>
      <c r="F46" s="726">
        <v>0</v>
      </c>
      <c r="G46" s="726">
        <v>0</v>
      </c>
      <c r="H46" s="726">
        <v>11</v>
      </c>
      <c r="I46" s="726">
        <v>10</v>
      </c>
      <c r="J46" s="726">
        <v>21</v>
      </c>
      <c r="K46" s="726">
        <v>49</v>
      </c>
      <c r="L46" s="726">
        <v>40</v>
      </c>
      <c r="M46" s="727">
        <v>89</v>
      </c>
    </row>
    <row r="47" spans="1:13" x14ac:dyDescent="0.3">
      <c r="A47" s="724" t="s">
        <v>291</v>
      </c>
      <c r="B47" s="725">
        <v>0</v>
      </c>
      <c r="C47" s="726">
        <v>12</v>
      </c>
      <c r="D47" s="726">
        <v>12</v>
      </c>
      <c r="E47" s="726">
        <v>0</v>
      </c>
      <c r="F47" s="726">
        <v>0</v>
      </c>
      <c r="G47" s="726">
        <v>0</v>
      </c>
      <c r="H47" s="726">
        <v>0</v>
      </c>
      <c r="I47" s="726">
        <v>0</v>
      </c>
      <c r="J47" s="726">
        <v>0</v>
      </c>
      <c r="K47" s="726">
        <v>0</v>
      </c>
      <c r="L47" s="726">
        <v>12</v>
      </c>
      <c r="M47" s="727">
        <v>12</v>
      </c>
    </row>
    <row r="48" spans="1:13" x14ac:dyDescent="0.3">
      <c r="A48" s="724" t="s">
        <v>246</v>
      </c>
      <c r="B48" s="725">
        <v>52</v>
      </c>
      <c r="C48" s="726">
        <v>33</v>
      </c>
      <c r="D48" s="726">
        <v>85</v>
      </c>
      <c r="E48" s="726">
        <v>2</v>
      </c>
      <c r="F48" s="726">
        <v>1</v>
      </c>
      <c r="G48" s="726">
        <v>3</v>
      </c>
      <c r="H48" s="726">
        <v>51</v>
      </c>
      <c r="I48" s="726">
        <v>30</v>
      </c>
      <c r="J48" s="726">
        <v>81</v>
      </c>
      <c r="K48" s="726">
        <v>105</v>
      </c>
      <c r="L48" s="726">
        <v>64</v>
      </c>
      <c r="M48" s="727">
        <v>169</v>
      </c>
    </row>
    <row r="49" spans="1:13" x14ac:dyDescent="0.3">
      <c r="A49" s="724" t="s">
        <v>292</v>
      </c>
      <c r="B49" s="725">
        <v>0</v>
      </c>
      <c r="C49" s="726">
        <v>0</v>
      </c>
      <c r="D49" s="726">
        <v>0</v>
      </c>
      <c r="E49" s="726">
        <v>0</v>
      </c>
      <c r="F49" s="726">
        <v>0</v>
      </c>
      <c r="G49" s="726">
        <v>0</v>
      </c>
      <c r="H49" s="726">
        <v>1</v>
      </c>
      <c r="I49" s="726">
        <v>5</v>
      </c>
      <c r="J49" s="726">
        <v>6</v>
      </c>
      <c r="K49" s="726">
        <v>1</v>
      </c>
      <c r="L49" s="726">
        <v>5</v>
      </c>
      <c r="M49" s="727">
        <v>6</v>
      </c>
    </row>
    <row r="50" spans="1:13" x14ac:dyDescent="0.3">
      <c r="A50" s="724" t="s">
        <v>249</v>
      </c>
      <c r="B50" s="725">
        <v>66</v>
      </c>
      <c r="C50" s="726">
        <v>81</v>
      </c>
      <c r="D50" s="726">
        <v>147</v>
      </c>
      <c r="E50" s="726">
        <v>0</v>
      </c>
      <c r="F50" s="726">
        <v>0</v>
      </c>
      <c r="G50" s="726">
        <v>0</v>
      </c>
      <c r="H50" s="726">
        <v>0</v>
      </c>
      <c r="I50" s="726">
        <v>0</v>
      </c>
      <c r="J50" s="726">
        <v>0</v>
      </c>
      <c r="K50" s="726">
        <v>66</v>
      </c>
      <c r="L50" s="726">
        <v>81</v>
      </c>
      <c r="M50" s="727">
        <v>147</v>
      </c>
    </row>
    <row r="51" spans="1:13" x14ac:dyDescent="0.3">
      <c r="A51" s="724" t="s">
        <v>250</v>
      </c>
      <c r="B51" s="725">
        <v>5</v>
      </c>
      <c r="C51" s="726">
        <v>54</v>
      </c>
      <c r="D51" s="726">
        <v>59</v>
      </c>
      <c r="E51" s="726">
        <v>2</v>
      </c>
      <c r="F51" s="726">
        <v>10</v>
      </c>
      <c r="G51" s="726">
        <v>12</v>
      </c>
      <c r="H51" s="726">
        <v>2</v>
      </c>
      <c r="I51" s="726">
        <v>37</v>
      </c>
      <c r="J51" s="726">
        <v>39</v>
      </c>
      <c r="K51" s="726">
        <v>9</v>
      </c>
      <c r="L51" s="726">
        <v>101</v>
      </c>
      <c r="M51" s="727">
        <v>110</v>
      </c>
    </row>
    <row r="52" spans="1:13" x14ac:dyDescent="0.3">
      <c r="A52" s="724" t="s">
        <v>251</v>
      </c>
      <c r="B52" s="725">
        <v>0</v>
      </c>
      <c r="C52" s="726">
        <v>4</v>
      </c>
      <c r="D52" s="726">
        <v>4</v>
      </c>
      <c r="E52" s="726">
        <v>0</v>
      </c>
      <c r="F52" s="726">
        <v>0</v>
      </c>
      <c r="G52" s="726">
        <v>0</v>
      </c>
      <c r="H52" s="726">
        <v>0</v>
      </c>
      <c r="I52" s="726">
        <v>0</v>
      </c>
      <c r="J52" s="726">
        <v>0</v>
      </c>
      <c r="K52" s="726">
        <v>0</v>
      </c>
      <c r="L52" s="726">
        <v>4</v>
      </c>
      <c r="M52" s="727">
        <v>4</v>
      </c>
    </row>
    <row r="53" spans="1:13" x14ac:dyDescent="0.3">
      <c r="A53" s="724" t="s">
        <v>252</v>
      </c>
      <c r="B53" s="725">
        <v>15</v>
      </c>
      <c r="C53" s="726">
        <v>217</v>
      </c>
      <c r="D53" s="726">
        <v>232</v>
      </c>
      <c r="E53" s="726">
        <v>7</v>
      </c>
      <c r="F53" s="726">
        <v>111</v>
      </c>
      <c r="G53" s="726">
        <v>118</v>
      </c>
      <c r="H53" s="726">
        <v>6</v>
      </c>
      <c r="I53" s="726">
        <v>186</v>
      </c>
      <c r="J53" s="726">
        <v>192</v>
      </c>
      <c r="K53" s="726">
        <v>28</v>
      </c>
      <c r="L53" s="726">
        <v>514</v>
      </c>
      <c r="M53" s="727">
        <v>542</v>
      </c>
    </row>
    <row r="54" spans="1:13" x14ac:dyDescent="0.3">
      <c r="A54" s="724" t="s">
        <v>253</v>
      </c>
      <c r="B54" s="725">
        <v>0</v>
      </c>
      <c r="C54" s="726">
        <v>1</v>
      </c>
      <c r="D54" s="726">
        <v>1</v>
      </c>
      <c r="E54" s="726">
        <v>0</v>
      </c>
      <c r="F54" s="726">
        <v>2</v>
      </c>
      <c r="G54" s="726">
        <v>2</v>
      </c>
      <c r="H54" s="726">
        <v>0</v>
      </c>
      <c r="I54" s="726">
        <v>5</v>
      </c>
      <c r="J54" s="726">
        <v>5</v>
      </c>
      <c r="K54" s="726">
        <v>0</v>
      </c>
      <c r="L54" s="726">
        <v>8</v>
      </c>
      <c r="M54" s="727">
        <v>8</v>
      </c>
    </row>
    <row r="55" spans="1:13" x14ac:dyDescent="0.3">
      <c r="A55" s="724" t="s">
        <v>293</v>
      </c>
      <c r="B55" s="725">
        <v>25</v>
      </c>
      <c r="C55" s="726">
        <v>104</v>
      </c>
      <c r="D55" s="726">
        <v>129</v>
      </c>
      <c r="E55" s="726">
        <v>0</v>
      </c>
      <c r="F55" s="726">
        <v>0</v>
      </c>
      <c r="G55" s="726">
        <v>0</v>
      </c>
      <c r="H55" s="726">
        <v>0</v>
      </c>
      <c r="I55" s="726">
        <v>0</v>
      </c>
      <c r="J55" s="726">
        <v>0</v>
      </c>
      <c r="K55" s="726">
        <v>25</v>
      </c>
      <c r="L55" s="726">
        <v>104</v>
      </c>
      <c r="M55" s="727">
        <v>129</v>
      </c>
    </row>
    <row r="56" spans="1:13" s="113" customFormat="1" x14ac:dyDescent="0.3">
      <c r="A56" s="728" t="s">
        <v>5</v>
      </c>
      <c r="B56" s="729">
        <v>1422</v>
      </c>
      <c r="C56" s="730">
        <v>2378</v>
      </c>
      <c r="D56" s="730">
        <v>3800</v>
      </c>
      <c r="E56" s="730">
        <v>26</v>
      </c>
      <c r="F56" s="730">
        <v>296</v>
      </c>
      <c r="G56" s="730">
        <v>322</v>
      </c>
      <c r="H56" s="730">
        <v>1388</v>
      </c>
      <c r="I56" s="730">
        <v>2098</v>
      </c>
      <c r="J56" s="730">
        <v>3486</v>
      </c>
      <c r="K56" s="730">
        <v>2836</v>
      </c>
      <c r="L56" s="730">
        <v>4772</v>
      </c>
      <c r="M56" s="731">
        <v>7608</v>
      </c>
    </row>
    <row r="60" spans="1:13" x14ac:dyDescent="0.3">
      <c r="A60" s="30" t="s">
        <v>414</v>
      </c>
    </row>
    <row r="62" spans="1:13" x14ac:dyDescent="0.3">
      <c r="A62" s="30" t="s">
        <v>399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801F-6ADB-4948-9F91-EFDA17439CCA}">
  <dimension ref="A1:F34"/>
  <sheetViews>
    <sheetView topLeftCell="A10" workbookViewId="0">
      <selection activeCell="B40" sqref="B40"/>
    </sheetView>
  </sheetViews>
  <sheetFormatPr defaultRowHeight="14.4" x14ac:dyDescent="0.3"/>
  <cols>
    <col min="1" max="1" width="17.44140625" bestFit="1" customWidth="1"/>
    <col min="2" max="2" width="14.109375" customWidth="1"/>
  </cols>
  <sheetData>
    <row r="1" spans="1:6" x14ac:dyDescent="0.3">
      <c r="A1" s="1" t="s">
        <v>419</v>
      </c>
    </row>
    <row r="3" spans="1:6" x14ac:dyDescent="0.3">
      <c r="C3" t="s">
        <v>10</v>
      </c>
      <c r="D3" t="s">
        <v>71</v>
      </c>
      <c r="E3" t="s">
        <v>73</v>
      </c>
      <c r="F3" t="s">
        <v>5</v>
      </c>
    </row>
    <row r="4" spans="1:6" x14ac:dyDescent="0.3">
      <c r="A4" t="s">
        <v>130</v>
      </c>
      <c r="B4" t="s">
        <v>416</v>
      </c>
      <c r="C4">
        <v>1612</v>
      </c>
      <c r="D4">
        <v>132</v>
      </c>
      <c r="E4">
        <v>1126</v>
      </c>
      <c r="F4">
        <v>2870</v>
      </c>
    </row>
    <row r="5" spans="1:6" x14ac:dyDescent="0.3">
      <c r="B5" t="s">
        <v>417</v>
      </c>
      <c r="C5">
        <v>2187</v>
      </c>
      <c r="D5">
        <v>188</v>
      </c>
      <c r="E5">
        <v>1409</v>
      </c>
      <c r="F5">
        <v>3784</v>
      </c>
    </row>
    <row r="6" spans="1:6" x14ac:dyDescent="0.3">
      <c r="B6" t="s">
        <v>376</v>
      </c>
      <c r="C6">
        <v>47</v>
      </c>
      <c r="D6">
        <v>2</v>
      </c>
      <c r="E6">
        <v>26</v>
      </c>
      <c r="F6">
        <v>75</v>
      </c>
    </row>
    <row r="7" spans="1:6" x14ac:dyDescent="0.3">
      <c r="B7" t="s">
        <v>5</v>
      </c>
      <c r="C7">
        <f>SUM(C4:C6)</f>
        <v>3846</v>
      </c>
      <c r="D7">
        <f>SUM(D4:D6)</f>
        <v>322</v>
      </c>
      <c r="E7">
        <f>SUM(E4:E6)</f>
        <v>2561</v>
      </c>
      <c r="F7">
        <f>SUM(F4:F6)</f>
        <v>6729</v>
      </c>
    </row>
    <row r="9" spans="1:6" x14ac:dyDescent="0.3">
      <c r="C9" t="s">
        <v>10</v>
      </c>
      <c r="D9" t="s">
        <v>71</v>
      </c>
      <c r="E9" t="s">
        <v>73</v>
      </c>
      <c r="F9" t="s">
        <v>5</v>
      </c>
    </row>
    <row r="10" spans="1:6" x14ac:dyDescent="0.3">
      <c r="A10" t="s">
        <v>354</v>
      </c>
      <c r="B10" t="s">
        <v>416</v>
      </c>
      <c r="C10">
        <v>1088</v>
      </c>
      <c r="D10">
        <v>140</v>
      </c>
      <c r="E10">
        <v>1044</v>
      </c>
      <c r="F10">
        <v>2272</v>
      </c>
    </row>
    <row r="11" spans="1:6" x14ac:dyDescent="0.3">
      <c r="B11" t="s">
        <v>417</v>
      </c>
      <c r="C11">
        <v>1460</v>
      </c>
      <c r="D11">
        <v>203</v>
      </c>
      <c r="E11">
        <v>1057</v>
      </c>
      <c r="F11">
        <v>2750</v>
      </c>
    </row>
    <row r="12" spans="1:6" x14ac:dyDescent="0.3">
      <c r="B12" t="s">
        <v>376</v>
      </c>
      <c r="C12">
        <v>43</v>
      </c>
      <c r="D12">
        <v>3</v>
      </c>
      <c r="E12">
        <v>37</v>
      </c>
      <c r="F12">
        <v>83</v>
      </c>
    </row>
    <row r="13" spans="1:6" x14ac:dyDescent="0.3">
      <c r="B13" t="s">
        <v>5</v>
      </c>
      <c r="C13">
        <f>SUM(C10:C12)</f>
        <v>2591</v>
      </c>
      <c r="D13">
        <f>SUM(D10:D12)</f>
        <v>346</v>
      </c>
      <c r="E13">
        <v>2168</v>
      </c>
      <c r="F13">
        <f>SUM(F10:F12)</f>
        <v>5105</v>
      </c>
    </row>
    <row r="15" spans="1:6" x14ac:dyDescent="0.3">
      <c r="C15" t="s">
        <v>10</v>
      </c>
      <c r="D15" t="s">
        <v>71</v>
      </c>
      <c r="E15" t="s">
        <v>73</v>
      </c>
      <c r="F15" t="s">
        <v>5</v>
      </c>
    </row>
    <row r="16" spans="1:6" x14ac:dyDescent="0.3">
      <c r="A16" t="s">
        <v>355</v>
      </c>
      <c r="B16" t="s">
        <v>416</v>
      </c>
      <c r="C16">
        <v>1493</v>
      </c>
      <c r="D16">
        <v>145</v>
      </c>
      <c r="E16">
        <v>1493</v>
      </c>
      <c r="F16">
        <v>3131</v>
      </c>
    </row>
    <row r="17" spans="1:6" x14ac:dyDescent="0.3">
      <c r="B17" t="s">
        <v>417</v>
      </c>
      <c r="C17">
        <v>2202</v>
      </c>
      <c r="D17">
        <v>175</v>
      </c>
      <c r="E17">
        <v>1938</v>
      </c>
      <c r="F17">
        <v>4315</v>
      </c>
    </row>
    <row r="18" spans="1:6" x14ac:dyDescent="0.3">
      <c r="B18" t="s">
        <v>376</v>
      </c>
      <c r="C18">
        <v>105</v>
      </c>
      <c r="D18">
        <v>2</v>
      </c>
      <c r="E18">
        <v>55</v>
      </c>
      <c r="F18">
        <v>162</v>
      </c>
    </row>
    <row r="19" spans="1:6" x14ac:dyDescent="0.3">
      <c r="B19" t="s">
        <v>5</v>
      </c>
      <c r="C19">
        <f>SUM(C16:C18)</f>
        <v>3800</v>
      </c>
      <c r="D19">
        <f t="shared" ref="D19:F19" si="0">SUM(D16:D18)</f>
        <v>322</v>
      </c>
      <c r="E19">
        <f t="shared" si="0"/>
        <v>3486</v>
      </c>
      <c r="F19">
        <f t="shared" si="0"/>
        <v>7608</v>
      </c>
    </row>
    <row r="21" spans="1:6" x14ac:dyDescent="0.3">
      <c r="C21" t="s">
        <v>10</v>
      </c>
      <c r="D21" t="s">
        <v>71</v>
      </c>
      <c r="E21" t="s">
        <v>73</v>
      </c>
      <c r="F21" t="s">
        <v>5</v>
      </c>
    </row>
    <row r="22" spans="1:6" x14ac:dyDescent="0.3">
      <c r="A22" t="s">
        <v>418</v>
      </c>
      <c r="B22" t="s">
        <v>416</v>
      </c>
      <c r="C22">
        <v>979</v>
      </c>
      <c r="D22">
        <v>114</v>
      </c>
      <c r="E22">
        <v>870</v>
      </c>
      <c r="F22">
        <v>1963</v>
      </c>
    </row>
    <row r="23" spans="1:6" x14ac:dyDescent="0.3">
      <c r="B23" t="s">
        <v>417</v>
      </c>
      <c r="C23">
        <v>923</v>
      </c>
      <c r="D23">
        <v>155</v>
      </c>
      <c r="E23">
        <v>950</v>
      </c>
      <c r="F23">
        <v>2028</v>
      </c>
    </row>
    <row r="24" spans="1:6" x14ac:dyDescent="0.3">
      <c r="B24" t="s">
        <v>376</v>
      </c>
      <c r="C24">
        <v>36</v>
      </c>
      <c r="D24">
        <v>4</v>
      </c>
      <c r="E24">
        <v>29</v>
      </c>
      <c r="F24">
        <v>69</v>
      </c>
    </row>
    <row r="25" spans="1:6" x14ac:dyDescent="0.3">
      <c r="B25" t="s">
        <v>5</v>
      </c>
      <c r="C25">
        <f>SUM(C22:C24)</f>
        <v>1938</v>
      </c>
      <c r="D25">
        <f t="shared" ref="D25:F25" si="1">SUM(D22:D24)</f>
        <v>273</v>
      </c>
      <c r="E25">
        <f t="shared" si="1"/>
        <v>1849</v>
      </c>
      <c r="F25">
        <f t="shared" si="1"/>
        <v>4060</v>
      </c>
    </row>
    <row r="30" spans="1:6" x14ac:dyDescent="0.3">
      <c r="A30" t="s">
        <v>422</v>
      </c>
    </row>
    <row r="32" spans="1:6" x14ac:dyDescent="0.3">
      <c r="A32" t="s">
        <v>420</v>
      </c>
    </row>
    <row r="34" spans="1:1" x14ac:dyDescent="0.3">
      <c r="A34" t="s">
        <v>421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96A0-A2D7-4CBF-AADB-17A47E011C86}">
  <dimension ref="A1:D20"/>
  <sheetViews>
    <sheetView workbookViewId="0"/>
  </sheetViews>
  <sheetFormatPr defaultColWidth="9.109375" defaultRowHeight="14.4" x14ac:dyDescent="0.3"/>
  <cols>
    <col min="1" max="1" width="9.109375" style="30"/>
    <col min="2" max="2" width="9.5546875" style="30" customWidth="1"/>
    <col min="3" max="3" width="13.5546875" style="30" customWidth="1"/>
    <col min="4" max="4" width="9.5546875" style="30" customWidth="1"/>
    <col min="5" max="16384" width="9.109375" style="30"/>
  </cols>
  <sheetData>
    <row r="1" spans="1:4" s="113" customFormat="1" x14ac:dyDescent="0.3">
      <c r="A1" s="113" t="s">
        <v>426</v>
      </c>
    </row>
    <row r="3" spans="1:4" x14ac:dyDescent="0.3">
      <c r="A3" s="732"/>
      <c r="B3" s="733" t="s">
        <v>10</v>
      </c>
      <c r="C3" s="734" t="s">
        <v>11</v>
      </c>
      <c r="D3" s="735" t="s">
        <v>5</v>
      </c>
    </row>
    <row r="4" spans="1:4" x14ac:dyDescent="0.3">
      <c r="A4" s="736" t="s">
        <v>123</v>
      </c>
      <c r="B4" s="737">
        <v>13</v>
      </c>
      <c r="C4" s="738">
        <v>119</v>
      </c>
      <c r="D4" s="739">
        <v>132</v>
      </c>
    </row>
    <row r="5" spans="1:4" x14ac:dyDescent="0.3">
      <c r="A5" s="736" t="s">
        <v>124</v>
      </c>
      <c r="B5" s="737">
        <v>16</v>
      </c>
      <c r="C5" s="738">
        <v>164</v>
      </c>
      <c r="D5" s="739">
        <v>180</v>
      </c>
    </row>
    <row r="6" spans="1:4" x14ac:dyDescent="0.3">
      <c r="A6" s="736" t="s">
        <v>125</v>
      </c>
      <c r="B6" s="737">
        <v>13</v>
      </c>
      <c r="C6" s="738">
        <v>124</v>
      </c>
      <c r="D6" s="739">
        <v>137</v>
      </c>
    </row>
    <row r="7" spans="1:4" x14ac:dyDescent="0.3">
      <c r="A7" s="736" t="s">
        <v>126</v>
      </c>
      <c r="B7" s="737">
        <v>16</v>
      </c>
      <c r="C7" s="738">
        <v>141</v>
      </c>
      <c r="D7" s="739">
        <v>157</v>
      </c>
    </row>
    <row r="8" spans="1:4" x14ac:dyDescent="0.3">
      <c r="A8" s="736" t="s">
        <v>127</v>
      </c>
      <c r="B8" s="737">
        <v>24</v>
      </c>
      <c r="C8" s="738">
        <v>124</v>
      </c>
      <c r="D8" s="739">
        <v>148</v>
      </c>
    </row>
    <row r="9" spans="1:4" x14ac:dyDescent="0.3">
      <c r="A9" s="736" t="s">
        <v>128</v>
      </c>
      <c r="B9" s="737">
        <v>16</v>
      </c>
      <c r="C9" s="738">
        <v>101</v>
      </c>
      <c r="D9" s="739">
        <v>117</v>
      </c>
    </row>
    <row r="10" spans="1:4" x14ac:dyDescent="0.3">
      <c r="A10" s="736" t="s">
        <v>129</v>
      </c>
      <c r="B10" s="737">
        <v>20</v>
      </c>
      <c r="C10" s="738">
        <v>124</v>
      </c>
      <c r="D10" s="739">
        <v>144</v>
      </c>
    </row>
    <row r="11" spans="1:4" x14ac:dyDescent="0.3">
      <c r="A11" s="736" t="s">
        <v>130</v>
      </c>
      <c r="B11" s="737">
        <v>94</v>
      </c>
      <c r="C11" s="738">
        <v>170</v>
      </c>
      <c r="D11" s="739">
        <v>264</v>
      </c>
    </row>
    <row r="12" spans="1:4" x14ac:dyDescent="0.3">
      <c r="A12" s="736" t="s">
        <v>354</v>
      </c>
      <c r="B12" s="740">
        <v>110</v>
      </c>
      <c r="C12" s="738">
        <v>158</v>
      </c>
      <c r="D12" s="739">
        <v>268</v>
      </c>
    </row>
    <row r="13" spans="1:4" x14ac:dyDescent="0.3">
      <c r="A13" s="736" t="s">
        <v>355</v>
      </c>
      <c r="B13" s="737">
        <v>167</v>
      </c>
      <c r="C13" s="738">
        <v>361</v>
      </c>
      <c r="D13" s="739">
        <v>528</v>
      </c>
    </row>
    <row r="17" spans="1:1" x14ac:dyDescent="0.3">
      <c r="A17" s="30" t="s">
        <v>423</v>
      </c>
    </row>
    <row r="19" spans="1:1" x14ac:dyDescent="0.3">
      <c r="A19" s="30" t="s">
        <v>424</v>
      </c>
    </row>
    <row r="20" spans="1:1" x14ac:dyDescent="0.3">
      <c r="A20" s="30" t="s">
        <v>425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149B4-7CDD-43E8-9979-69DA45AB444E}">
  <dimension ref="A1:E133"/>
  <sheetViews>
    <sheetView topLeftCell="A37" workbookViewId="0">
      <selection activeCell="A93" sqref="A93"/>
    </sheetView>
  </sheetViews>
  <sheetFormatPr defaultRowHeight="14.4" x14ac:dyDescent="0.3"/>
  <cols>
    <col min="1" max="1" width="16.5546875" customWidth="1"/>
    <col min="2" max="2" width="17.33203125" customWidth="1"/>
    <col min="5" max="5" width="10.44140625" customWidth="1"/>
  </cols>
  <sheetData>
    <row r="1" spans="1:5" s="1" customFormat="1" x14ac:dyDescent="0.3">
      <c r="A1" s="1" t="s">
        <v>59</v>
      </c>
    </row>
    <row r="3" spans="1:5" ht="43.2" x14ac:dyDescent="0.3">
      <c r="A3" s="25" t="s">
        <v>22</v>
      </c>
      <c r="B3" s="25" t="s">
        <v>23</v>
      </c>
      <c r="C3" s="25" t="s">
        <v>56</v>
      </c>
      <c r="D3" s="25" t="s">
        <v>57</v>
      </c>
      <c r="E3" s="25" t="s">
        <v>58</v>
      </c>
    </row>
    <row r="4" spans="1:5" x14ac:dyDescent="0.3">
      <c r="A4" s="1"/>
    </row>
    <row r="5" spans="1:5" x14ac:dyDescent="0.3">
      <c r="A5" s="1" t="s">
        <v>24</v>
      </c>
      <c r="B5" t="s">
        <v>24</v>
      </c>
      <c r="C5">
        <v>2290</v>
      </c>
      <c r="D5">
        <v>1466</v>
      </c>
      <c r="E5">
        <v>1354</v>
      </c>
    </row>
    <row r="6" spans="1:5" x14ac:dyDescent="0.3">
      <c r="A6" s="1"/>
    </row>
    <row r="7" spans="1:5" x14ac:dyDescent="0.3">
      <c r="A7" s="1" t="s">
        <v>25</v>
      </c>
      <c r="B7" t="s">
        <v>26</v>
      </c>
      <c r="C7">
        <v>1119</v>
      </c>
      <c r="D7">
        <v>715</v>
      </c>
      <c r="E7">
        <v>674</v>
      </c>
    </row>
    <row r="8" spans="1:5" x14ac:dyDescent="0.3">
      <c r="A8" s="1"/>
      <c r="B8" t="s">
        <v>27</v>
      </c>
      <c r="C8">
        <v>903</v>
      </c>
      <c r="D8">
        <v>584</v>
      </c>
      <c r="E8">
        <v>547</v>
      </c>
    </row>
    <row r="9" spans="1:5" x14ac:dyDescent="0.3">
      <c r="A9" s="1"/>
      <c r="B9" t="s">
        <v>28</v>
      </c>
      <c r="C9">
        <v>268</v>
      </c>
      <c r="D9">
        <v>167</v>
      </c>
      <c r="E9">
        <v>133</v>
      </c>
    </row>
    <row r="10" spans="1:5" x14ac:dyDescent="0.3">
      <c r="A10" s="1"/>
    </row>
    <row r="11" spans="1:5" x14ac:dyDescent="0.3">
      <c r="A11" s="1" t="s">
        <v>29</v>
      </c>
      <c r="B11" t="s">
        <v>30</v>
      </c>
      <c r="C11">
        <v>1465</v>
      </c>
      <c r="D11">
        <v>937</v>
      </c>
      <c r="E11">
        <v>862</v>
      </c>
    </row>
    <row r="12" spans="1:5" x14ac:dyDescent="0.3">
      <c r="A12" s="1"/>
      <c r="B12" t="s">
        <v>31</v>
      </c>
      <c r="C12">
        <v>825</v>
      </c>
      <c r="D12">
        <v>529</v>
      </c>
      <c r="E12">
        <v>492</v>
      </c>
    </row>
    <row r="13" spans="1:5" x14ac:dyDescent="0.3">
      <c r="A13" s="1"/>
    </row>
    <row r="14" spans="1:5" x14ac:dyDescent="0.3">
      <c r="A14" s="1" t="s">
        <v>32</v>
      </c>
      <c r="B14" t="s">
        <v>33</v>
      </c>
      <c r="C14">
        <v>537</v>
      </c>
      <c r="D14">
        <v>323</v>
      </c>
      <c r="E14">
        <v>291</v>
      </c>
    </row>
    <row r="15" spans="1:5" x14ac:dyDescent="0.3">
      <c r="A15" s="1"/>
      <c r="B15" t="s">
        <v>34</v>
      </c>
      <c r="C15">
        <v>1753</v>
      </c>
      <c r="D15">
        <v>1143</v>
      </c>
      <c r="E15">
        <v>1063</v>
      </c>
    </row>
    <row r="16" spans="1:5" x14ac:dyDescent="0.3">
      <c r="A16" s="1"/>
    </row>
    <row r="17" spans="1:5" x14ac:dyDescent="0.3">
      <c r="A17" s="1" t="s">
        <v>35</v>
      </c>
      <c r="B17" t="s">
        <v>36</v>
      </c>
      <c r="C17">
        <v>788</v>
      </c>
      <c r="D17">
        <v>532</v>
      </c>
      <c r="E17">
        <v>492</v>
      </c>
    </row>
    <row r="18" spans="1:5" x14ac:dyDescent="0.3">
      <c r="A18" s="1"/>
      <c r="B18" t="s">
        <v>37</v>
      </c>
      <c r="C18">
        <v>635</v>
      </c>
      <c r="D18">
        <v>419</v>
      </c>
      <c r="E18">
        <v>387</v>
      </c>
    </row>
    <row r="19" spans="1:5" x14ac:dyDescent="0.3">
      <c r="A19" s="1"/>
      <c r="B19" t="s">
        <v>38</v>
      </c>
      <c r="C19">
        <v>198</v>
      </c>
      <c r="D19">
        <v>106</v>
      </c>
      <c r="E19">
        <v>101</v>
      </c>
    </row>
    <row r="20" spans="1:5" x14ac:dyDescent="0.3">
      <c r="A20" s="1"/>
      <c r="B20" t="s">
        <v>39</v>
      </c>
      <c r="C20">
        <v>669</v>
      </c>
      <c r="D20">
        <v>409</v>
      </c>
      <c r="E20">
        <v>374</v>
      </c>
    </row>
    <row r="21" spans="1:5" x14ac:dyDescent="0.3">
      <c r="A21" s="1"/>
    </row>
    <row r="22" spans="1:5" x14ac:dyDescent="0.3">
      <c r="A22" s="1" t="s">
        <v>40</v>
      </c>
      <c r="B22" t="s">
        <v>41</v>
      </c>
      <c r="C22">
        <v>1973</v>
      </c>
      <c r="D22">
        <v>1319</v>
      </c>
      <c r="E22">
        <v>1215</v>
      </c>
    </row>
    <row r="23" spans="1:5" x14ac:dyDescent="0.3">
      <c r="A23" s="1"/>
      <c r="B23" t="s">
        <v>38</v>
      </c>
      <c r="C23">
        <v>36</v>
      </c>
      <c r="D23">
        <v>21</v>
      </c>
      <c r="E23">
        <v>20</v>
      </c>
    </row>
    <row r="24" spans="1:5" x14ac:dyDescent="0.3">
      <c r="A24" s="1"/>
      <c r="B24" t="s">
        <v>39</v>
      </c>
      <c r="C24">
        <v>281</v>
      </c>
      <c r="D24">
        <v>126</v>
      </c>
      <c r="E24">
        <v>119</v>
      </c>
    </row>
    <row r="26" spans="1:5" x14ac:dyDescent="0.3">
      <c r="A26" s="1" t="s">
        <v>42</v>
      </c>
      <c r="B26" t="s">
        <v>43</v>
      </c>
      <c r="C26">
        <v>672</v>
      </c>
      <c r="D26">
        <v>391</v>
      </c>
      <c r="E26" s="26">
        <v>351</v>
      </c>
    </row>
    <row r="27" spans="1:5" x14ac:dyDescent="0.3">
      <c r="A27" s="1"/>
      <c r="B27" t="s">
        <v>44</v>
      </c>
      <c r="C27">
        <v>75</v>
      </c>
      <c r="D27">
        <v>46</v>
      </c>
      <c r="E27" s="26">
        <v>39</v>
      </c>
    </row>
    <row r="28" spans="1:5" x14ac:dyDescent="0.3">
      <c r="A28" s="1"/>
      <c r="B28" t="s">
        <v>39</v>
      </c>
      <c r="C28">
        <v>1543</v>
      </c>
      <c r="D28">
        <v>1029</v>
      </c>
      <c r="E28" s="26">
        <v>964</v>
      </c>
    </row>
    <row r="29" spans="1:5" x14ac:dyDescent="0.3">
      <c r="A29" s="1"/>
    </row>
    <row r="30" spans="1:5" x14ac:dyDescent="0.3">
      <c r="A30" s="1" t="s">
        <v>45</v>
      </c>
      <c r="B30" t="s">
        <v>46</v>
      </c>
      <c r="C30">
        <v>1690</v>
      </c>
      <c r="D30">
        <v>1045</v>
      </c>
      <c r="E30" s="26">
        <v>962</v>
      </c>
    </row>
    <row r="31" spans="1:5" x14ac:dyDescent="0.3">
      <c r="A31" s="1"/>
      <c r="B31" s="27" t="s">
        <v>38</v>
      </c>
      <c r="C31">
        <v>45</v>
      </c>
      <c r="D31">
        <v>27</v>
      </c>
      <c r="E31">
        <v>21</v>
      </c>
    </row>
    <row r="32" spans="1:5" x14ac:dyDescent="0.3">
      <c r="B32" t="s">
        <v>39</v>
      </c>
      <c r="C32">
        <v>555</v>
      </c>
      <c r="D32">
        <v>394</v>
      </c>
      <c r="E32" s="26">
        <v>372</v>
      </c>
    </row>
    <row r="34" spans="1:1" x14ac:dyDescent="0.3">
      <c r="A34" t="s">
        <v>47</v>
      </c>
    </row>
    <row r="35" spans="1:1" x14ac:dyDescent="0.3">
      <c r="A35" t="s">
        <v>48</v>
      </c>
    </row>
    <row r="36" spans="1:1" x14ac:dyDescent="0.3">
      <c r="A36" t="s">
        <v>49</v>
      </c>
    </row>
    <row r="37" spans="1:1" x14ac:dyDescent="0.3">
      <c r="A37" t="s">
        <v>50</v>
      </c>
    </row>
    <row r="38" spans="1:1" x14ac:dyDescent="0.3">
      <c r="A38" t="s">
        <v>51</v>
      </c>
    </row>
    <row r="39" spans="1:1" x14ac:dyDescent="0.3">
      <c r="A39" t="s">
        <v>52</v>
      </c>
    </row>
    <row r="41" spans="1:1" x14ac:dyDescent="0.3">
      <c r="A41" t="s">
        <v>53</v>
      </c>
    </row>
    <row r="47" spans="1:1" s="1" customFormat="1" x14ac:dyDescent="0.3">
      <c r="A47" s="1" t="s">
        <v>60</v>
      </c>
    </row>
    <row r="49" spans="1:5" ht="43.2" x14ac:dyDescent="0.3">
      <c r="A49" s="25" t="s">
        <v>22</v>
      </c>
      <c r="B49" s="25" t="s">
        <v>23</v>
      </c>
      <c r="C49" s="25" t="s">
        <v>56</v>
      </c>
      <c r="D49" s="25" t="s">
        <v>57</v>
      </c>
      <c r="E49" s="25" t="s">
        <v>58</v>
      </c>
    </row>
    <row r="50" spans="1:5" x14ac:dyDescent="0.3">
      <c r="A50" s="1"/>
    </row>
    <row r="51" spans="1:5" x14ac:dyDescent="0.3">
      <c r="A51" s="1" t="s">
        <v>24</v>
      </c>
      <c r="B51" t="s">
        <v>24</v>
      </c>
      <c r="C51">
        <v>2298</v>
      </c>
      <c r="D51">
        <v>1080</v>
      </c>
      <c r="E51">
        <v>980</v>
      </c>
    </row>
    <row r="52" spans="1:5" x14ac:dyDescent="0.3">
      <c r="A52" s="1"/>
    </row>
    <row r="53" spans="1:5" x14ac:dyDescent="0.3">
      <c r="A53" s="1" t="s">
        <v>25</v>
      </c>
      <c r="B53" t="s">
        <v>26</v>
      </c>
      <c r="C53">
        <v>1038</v>
      </c>
      <c r="D53">
        <v>604</v>
      </c>
      <c r="E53">
        <v>542</v>
      </c>
    </row>
    <row r="54" spans="1:5" x14ac:dyDescent="0.3">
      <c r="A54" s="1"/>
      <c r="B54" t="s">
        <v>27</v>
      </c>
      <c r="C54">
        <v>815</v>
      </c>
      <c r="D54">
        <v>350</v>
      </c>
      <c r="E54">
        <v>321</v>
      </c>
    </row>
    <row r="55" spans="1:5" x14ac:dyDescent="0.3">
      <c r="A55" s="1"/>
      <c r="B55" t="s">
        <v>28</v>
      </c>
      <c r="C55">
        <v>445</v>
      </c>
      <c r="D55">
        <v>126</v>
      </c>
      <c r="E55">
        <v>117</v>
      </c>
    </row>
    <row r="56" spans="1:5" x14ac:dyDescent="0.3">
      <c r="A56" s="1"/>
    </row>
    <row r="57" spans="1:5" x14ac:dyDescent="0.3">
      <c r="A57" s="1" t="s">
        <v>29</v>
      </c>
      <c r="B57" t="s">
        <v>30</v>
      </c>
      <c r="C57">
        <v>1501</v>
      </c>
      <c r="D57">
        <v>753</v>
      </c>
      <c r="E57">
        <v>675</v>
      </c>
    </row>
    <row r="58" spans="1:5" x14ac:dyDescent="0.3">
      <c r="A58" s="1"/>
      <c r="B58" t="s">
        <v>31</v>
      </c>
      <c r="C58">
        <v>797</v>
      </c>
      <c r="D58">
        <v>327</v>
      </c>
      <c r="E58">
        <v>305</v>
      </c>
    </row>
    <row r="59" spans="1:5" x14ac:dyDescent="0.3">
      <c r="A59" s="1"/>
    </row>
    <row r="60" spans="1:5" x14ac:dyDescent="0.3">
      <c r="A60" s="1" t="s">
        <v>32</v>
      </c>
      <c r="B60" t="s">
        <v>33</v>
      </c>
      <c r="C60">
        <v>437</v>
      </c>
      <c r="D60">
        <v>187</v>
      </c>
      <c r="E60">
        <v>168</v>
      </c>
    </row>
    <row r="61" spans="1:5" x14ac:dyDescent="0.3">
      <c r="A61" s="1"/>
      <c r="B61" t="s">
        <v>34</v>
      </c>
      <c r="C61">
        <v>1861</v>
      </c>
      <c r="D61">
        <v>893</v>
      </c>
      <c r="E61">
        <v>812</v>
      </c>
    </row>
    <row r="62" spans="1:5" x14ac:dyDescent="0.3">
      <c r="A62" s="1"/>
    </row>
    <row r="63" spans="1:5" x14ac:dyDescent="0.3">
      <c r="A63" s="1" t="s">
        <v>35</v>
      </c>
      <c r="B63" t="s">
        <v>36</v>
      </c>
      <c r="C63">
        <v>802</v>
      </c>
      <c r="D63">
        <v>370</v>
      </c>
      <c r="E63">
        <v>332</v>
      </c>
    </row>
    <row r="64" spans="1:5" x14ac:dyDescent="0.3">
      <c r="A64" s="1"/>
      <c r="B64" t="s">
        <v>37</v>
      </c>
      <c r="C64">
        <v>493</v>
      </c>
      <c r="D64">
        <v>247</v>
      </c>
      <c r="E64">
        <v>214</v>
      </c>
    </row>
    <row r="65" spans="1:5" x14ac:dyDescent="0.3">
      <c r="A65" s="1"/>
      <c r="B65" t="s">
        <v>38</v>
      </c>
      <c r="C65">
        <v>146</v>
      </c>
      <c r="D65">
        <v>64</v>
      </c>
      <c r="E65">
        <v>62</v>
      </c>
    </row>
    <row r="66" spans="1:5" x14ac:dyDescent="0.3">
      <c r="A66" s="1"/>
      <c r="B66" t="s">
        <v>39</v>
      </c>
      <c r="C66">
        <v>857</v>
      </c>
      <c r="D66">
        <v>399</v>
      </c>
      <c r="E66">
        <v>372</v>
      </c>
    </row>
    <row r="67" spans="1:5" x14ac:dyDescent="0.3">
      <c r="A67" s="1"/>
    </row>
    <row r="68" spans="1:5" x14ac:dyDescent="0.3">
      <c r="A68" s="1" t="s">
        <v>40</v>
      </c>
      <c r="B68" t="s">
        <v>41</v>
      </c>
      <c r="C68">
        <v>1782</v>
      </c>
      <c r="D68">
        <v>827</v>
      </c>
      <c r="E68">
        <v>741</v>
      </c>
    </row>
    <row r="69" spans="1:5" x14ac:dyDescent="0.3">
      <c r="A69" s="1"/>
      <c r="B69" t="s">
        <v>38</v>
      </c>
      <c r="C69">
        <v>39</v>
      </c>
      <c r="D69">
        <v>12</v>
      </c>
      <c r="E69">
        <v>10</v>
      </c>
    </row>
    <row r="70" spans="1:5" x14ac:dyDescent="0.3">
      <c r="A70" s="1"/>
      <c r="B70" t="s">
        <v>39</v>
      </c>
      <c r="C70">
        <v>477</v>
      </c>
      <c r="D70">
        <v>241</v>
      </c>
      <c r="E70">
        <v>229</v>
      </c>
    </row>
    <row r="72" spans="1:5" x14ac:dyDescent="0.3">
      <c r="A72" s="1" t="s">
        <v>42</v>
      </c>
      <c r="B72" t="s">
        <v>43</v>
      </c>
      <c r="C72">
        <v>613</v>
      </c>
      <c r="D72">
        <v>242</v>
      </c>
      <c r="E72" s="26">
        <v>218</v>
      </c>
    </row>
    <row r="73" spans="1:5" x14ac:dyDescent="0.3">
      <c r="A73" s="1"/>
      <c r="B73" t="s">
        <v>44</v>
      </c>
      <c r="C73">
        <v>73</v>
      </c>
      <c r="D73">
        <v>14</v>
      </c>
      <c r="E73" s="26">
        <v>12</v>
      </c>
    </row>
    <row r="74" spans="1:5" x14ac:dyDescent="0.3">
      <c r="A74" s="1"/>
      <c r="B74" t="s">
        <v>39</v>
      </c>
      <c r="C74">
        <v>1612</v>
      </c>
      <c r="D74">
        <v>824</v>
      </c>
      <c r="E74" s="26">
        <v>750</v>
      </c>
    </row>
    <row r="75" spans="1:5" x14ac:dyDescent="0.3">
      <c r="A75" s="1"/>
    </row>
    <row r="76" spans="1:5" ht="15.75" customHeight="1" x14ac:dyDescent="0.3">
      <c r="A76" s="1" t="s">
        <v>45</v>
      </c>
      <c r="B76" t="s">
        <v>46</v>
      </c>
      <c r="C76">
        <v>1709</v>
      </c>
      <c r="D76">
        <v>819</v>
      </c>
      <c r="E76" s="26">
        <v>736</v>
      </c>
    </row>
    <row r="77" spans="1:5" x14ac:dyDescent="0.3">
      <c r="A77" s="1"/>
      <c r="B77" s="27" t="s">
        <v>38</v>
      </c>
      <c r="C77">
        <v>62</v>
      </c>
      <c r="D77">
        <v>17</v>
      </c>
      <c r="E77">
        <v>17</v>
      </c>
    </row>
    <row r="78" spans="1:5" x14ac:dyDescent="0.3">
      <c r="B78" t="s">
        <v>39</v>
      </c>
      <c r="C78">
        <v>527</v>
      </c>
      <c r="D78">
        <v>244</v>
      </c>
      <c r="E78" s="26">
        <v>227</v>
      </c>
    </row>
    <row r="80" spans="1:5" x14ac:dyDescent="0.3">
      <c r="A80" t="s">
        <v>47</v>
      </c>
    </row>
    <row r="81" spans="1:5" x14ac:dyDescent="0.3">
      <c r="A81" t="s">
        <v>48</v>
      </c>
    </row>
    <row r="82" spans="1:5" x14ac:dyDescent="0.3">
      <c r="A82" t="s">
        <v>49</v>
      </c>
    </row>
    <row r="83" spans="1:5" x14ac:dyDescent="0.3">
      <c r="A83" t="s">
        <v>50</v>
      </c>
    </row>
    <row r="84" spans="1:5" x14ac:dyDescent="0.3">
      <c r="A84" t="s">
        <v>51</v>
      </c>
    </row>
    <row r="85" spans="1:5" x14ac:dyDescent="0.3">
      <c r="A85" t="s">
        <v>52</v>
      </c>
    </row>
    <row r="87" spans="1:5" x14ac:dyDescent="0.3">
      <c r="A87" t="s">
        <v>53</v>
      </c>
    </row>
    <row r="93" spans="1:5" s="1" customFormat="1" x14ac:dyDescent="0.3">
      <c r="A93" s="1" t="s">
        <v>61</v>
      </c>
    </row>
    <row r="95" spans="1:5" ht="43.2" x14ac:dyDescent="0.3">
      <c r="A95" s="25" t="s">
        <v>22</v>
      </c>
      <c r="B95" s="25" t="s">
        <v>23</v>
      </c>
      <c r="C95" s="25" t="s">
        <v>56</v>
      </c>
      <c r="D95" s="25" t="s">
        <v>57</v>
      </c>
      <c r="E95" s="25" t="s">
        <v>58</v>
      </c>
    </row>
    <row r="96" spans="1:5" x14ac:dyDescent="0.3">
      <c r="A96" s="1"/>
    </row>
    <row r="97" spans="1:5" x14ac:dyDescent="0.3">
      <c r="A97" s="1" t="s">
        <v>24</v>
      </c>
      <c r="B97" t="s">
        <v>24</v>
      </c>
      <c r="C97">
        <v>2891</v>
      </c>
      <c r="D97">
        <v>1538</v>
      </c>
      <c r="E97">
        <v>1377</v>
      </c>
    </row>
    <row r="98" spans="1:5" x14ac:dyDescent="0.3">
      <c r="A98" s="1"/>
    </row>
    <row r="99" spans="1:5" x14ac:dyDescent="0.3">
      <c r="A99" s="1" t="s">
        <v>25</v>
      </c>
      <c r="B99" t="s">
        <v>26</v>
      </c>
      <c r="C99">
        <v>1370</v>
      </c>
      <c r="D99">
        <v>729</v>
      </c>
      <c r="E99">
        <v>636</v>
      </c>
    </row>
    <row r="100" spans="1:5" x14ac:dyDescent="0.3">
      <c r="A100" s="1"/>
      <c r="B100" t="s">
        <v>27</v>
      </c>
      <c r="C100">
        <v>975</v>
      </c>
      <c r="D100">
        <v>502</v>
      </c>
      <c r="E100">
        <v>474</v>
      </c>
    </row>
    <row r="101" spans="1:5" x14ac:dyDescent="0.3">
      <c r="A101" s="1"/>
      <c r="B101" t="s">
        <v>28</v>
      </c>
      <c r="C101">
        <v>546</v>
      </c>
      <c r="D101">
        <v>307</v>
      </c>
      <c r="E101">
        <v>267</v>
      </c>
    </row>
    <row r="102" spans="1:5" x14ac:dyDescent="0.3">
      <c r="A102" s="1"/>
    </row>
    <row r="103" spans="1:5" x14ac:dyDescent="0.3">
      <c r="A103" s="1" t="s">
        <v>29</v>
      </c>
      <c r="B103" t="s">
        <v>30</v>
      </c>
      <c r="C103">
        <v>1938</v>
      </c>
      <c r="D103">
        <v>1055</v>
      </c>
      <c r="E103">
        <v>938</v>
      </c>
    </row>
    <row r="104" spans="1:5" x14ac:dyDescent="0.3">
      <c r="A104" s="1"/>
      <c r="B104" t="s">
        <v>31</v>
      </c>
      <c r="C104">
        <v>953</v>
      </c>
      <c r="D104">
        <v>483</v>
      </c>
      <c r="E104">
        <v>439</v>
      </c>
    </row>
    <row r="105" spans="1:5" x14ac:dyDescent="0.3">
      <c r="A105" s="1"/>
    </row>
    <row r="106" spans="1:5" x14ac:dyDescent="0.3">
      <c r="A106" s="1" t="s">
        <v>32</v>
      </c>
      <c r="B106" t="s">
        <v>33</v>
      </c>
      <c r="C106">
        <v>450</v>
      </c>
      <c r="D106">
        <v>247</v>
      </c>
      <c r="E106">
        <v>226</v>
      </c>
    </row>
    <row r="107" spans="1:5" x14ac:dyDescent="0.3">
      <c r="A107" s="1"/>
      <c r="B107" t="s">
        <v>34</v>
      </c>
      <c r="C107">
        <v>2441</v>
      </c>
      <c r="D107">
        <v>1291</v>
      </c>
      <c r="E107">
        <v>1151</v>
      </c>
    </row>
    <row r="108" spans="1:5" x14ac:dyDescent="0.3">
      <c r="A108" s="1"/>
    </row>
    <row r="109" spans="1:5" x14ac:dyDescent="0.3">
      <c r="A109" s="1" t="s">
        <v>35</v>
      </c>
      <c r="B109" t="s">
        <v>36</v>
      </c>
      <c r="C109">
        <v>782</v>
      </c>
      <c r="D109">
        <v>419</v>
      </c>
      <c r="E109">
        <v>369</v>
      </c>
    </row>
    <row r="110" spans="1:5" x14ac:dyDescent="0.3">
      <c r="A110" s="1"/>
      <c r="B110" t="s">
        <v>37</v>
      </c>
      <c r="C110">
        <v>546</v>
      </c>
      <c r="D110">
        <v>346</v>
      </c>
      <c r="E110">
        <v>307</v>
      </c>
    </row>
    <row r="111" spans="1:5" x14ac:dyDescent="0.3">
      <c r="A111" s="1"/>
      <c r="B111" t="s">
        <v>38</v>
      </c>
      <c r="C111">
        <v>197</v>
      </c>
      <c r="D111">
        <v>120</v>
      </c>
      <c r="E111">
        <v>108</v>
      </c>
    </row>
    <row r="112" spans="1:5" x14ac:dyDescent="0.3">
      <c r="A112" s="1"/>
      <c r="B112" t="s">
        <v>39</v>
      </c>
      <c r="C112">
        <v>1366</v>
      </c>
      <c r="D112">
        <v>653</v>
      </c>
      <c r="E112">
        <v>593</v>
      </c>
    </row>
    <row r="113" spans="1:5" x14ac:dyDescent="0.3">
      <c r="A113" s="1"/>
    </row>
    <row r="114" spans="1:5" x14ac:dyDescent="0.3">
      <c r="A114" s="1" t="s">
        <v>40</v>
      </c>
      <c r="B114" t="s">
        <v>41</v>
      </c>
      <c r="C114">
        <v>1925</v>
      </c>
      <c r="D114">
        <v>1080</v>
      </c>
      <c r="E114">
        <v>966</v>
      </c>
    </row>
    <row r="115" spans="1:5" x14ac:dyDescent="0.3">
      <c r="A115" s="1"/>
      <c r="B115" t="s">
        <v>38</v>
      </c>
      <c r="C115">
        <v>71</v>
      </c>
      <c r="D115">
        <v>29</v>
      </c>
      <c r="E115">
        <v>25</v>
      </c>
    </row>
    <row r="116" spans="1:5" x14ac:dyDescent="0.3">
      <c r="A116" s="1"/>
      <c r="B116" t="s">
        <v>39</v>
      </c>
      <c r="C116">
        <v>895</v>
      </c>
      <c r="D116">
        <v>429</v>
      </c>
      <c r="E116">
        <v>386</v>
      </c>
    </row>
    <row r="118" spans="1:5" x14ac:dyDescent="0.3">
      <c r="A118" s="1" t="s">
        <v>42</v>
      </c>
      <c r="B118" t="s">
        <v>43</v>
      </c>
      <c r="C118">
        <v>589</v>
      </c>
      <c r="D118">
        <v>315</v>
      </c>
      <c r="E118">
        <v>290</v>
      </c>
    </row>
    <row r="119" spans="1:5" x14ac:dyDescent="0.3">
      <c r="A119" s="1"/>
      <c r="B119" t="s">
        <v>44</v>
      </c>
      <c r="C119">
        <v>80</v>
      </c>
      <c r="D119">
        <v>43</v>
      </c>
      <c r="E119">
        <v>34</v>
      </c>
    </row>
    <row r="120" spans="1:5" x14ac:dyDescent="0.3">
      <c r="A120" s="1"/>
      <c r="B120" t="s">
        <v>39</v>
      </c>
      <c r="C120">
        <v>2222</v>
      </c>
      <c r="D120">
        <v>1180</v>
      </c>
      <c r="E120" s="26">
        <v>1053</v>
      </c>
    </row>
    <row r="121" spans="1:5" x14ac:dyDescent="0.3">
      <c r="A121" s="1"/>
    </row>
    <row r="122" spans="1:5" x14ac:dyDescent="0.3">
      <c r="A122" s="1" t="s">
        <v>45</v>
      </c>
      <c r="B122" t="s">
        <v>46</v>
      </c>
      <c r="C122">
        <v>2264</v>
      </c>
      <c r="D122">
        <v>1185</v>
      </c>
      <c r="E122" s="26">
        <v>1059</v>
      </c>
    </row>
    <row r="123" spans="1:5" x14ac:dyDescent="0.3">
      <c r="A123" s="1"/>
      <c r="B123" s="27" t="s">
        <v>38</v>
      </c>
      <c r="C123">
        <v>74</v>
      </c>
      <c r="D123">
        <v>39</v>
      </c>
      <c r="E123">
        <v>33</v>
      </c>
    </row>
    <row r="124" spans="1:5" x14ac:dyDescent="0.3">
      <c r="B124" t="s">
        <v>39</v>
      </c>
      <c r="C124">
        <v>553</v>
      </c>
      <c r="D124">
        <v>314</v>
      </c>
      <c r="E124" s="26">
        <v>285</v>
      </c>
    </row>
    <row r="126" spans="1:5" x14ac:dyDescent="0.3">
      <c r="A126" t="s">
        <v>47</v>
      </c>
    </row>
    <row r="127" spans="1:5" x14ac:dyDescent="0.3">
      <c r="A127" t="s">
        <v>48</v>
      </c>
    </row>
    <row r="128" spans="1:5" x14ac:dyDescent="0.3">
      <c r="A128" t="s">
        <v>49</v>
      </c>
    </row>
    <row r="129" spans="1:1" x14ac:dyDescent="0.3">
      <c r="A129" t="s">
        <v>50</v>
      </c>
    </row>
    <row r="130" spans="1:1" x14ac:dyDescent="0.3">
      <c r="A130" t="s">
        <v>51</v>
      </c>
    </row>
    <row r="131" spans="1:1" x14ac:dyDescent="0.3">
      <c r="A131" t="s">
        <v>52</v>
      </c>
    </row>
    <row r="133" spans="1:1" x14ac:dyDescent="0.3">
      <c r="A133" t="s">
        <v>53</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CF72D-1E5C-486B-9441-2536E6D42FD5}">
  <dimension ref="A1:G21"/>
  <sheetViews>
    <sheetView workbookViewId="0"/>
  </sheetViews>
  <sheetFormatPr defaultColWidth="9.109375" defaultRowHeight="14.4" x14ac:dyDescent="0.3"/>
  <cols>
    <col min="1" max="1" width="40" style="30" customWidth="1"/>
    <col min="2" max="2" width="10.5546875" style="30" customWidth="1"/>
    <col min="3" max="3" width="11.44140625" style="30" customWidth="1"/>
    <col min="4" max="16384" width="9.109375" style="30"/>
  </cols>
  <sheetData>
    <row r="1" spans="1:7" x14ac:dyDescent="0.3">
      <c r="A1" s="113" t="s">
        <v>430</v>
      </c>
    </row>
    <row r="2" spans="1:7" ht="15" customHeight="1" x14ac:dyDescent="0.3"/>
    <row r="3" spans="1:7" ht="28.8" x14ac:dyDescent="0.3">
      <c r="A3" s="741"/>
      <c r="B3" s="742" t="s">
        <v>427</v>
      </c>
      <c r="C3" s="742" t="s">
        <v>428</v>
      </c>
      <c r="G3" s="743"/>
    </row>
    <row r="4" spans="1:7" x14ac:dyDescent="0.3">
      <c r="A4" s="744" t="s">
        <v>185</v>
      </c>
      <c r="B4" s="745">
        <v>183</v>
      </c>
      <c r="C4" s="745">
        <v>113</v>
      </c>
      <c r="G4" s="743"/>
    </row>
    <row r="5" spans="1:7" x14ac:dyDescent="0.3">
      <c r="A5" s="744" t="s">
        <v>186</v>
      </c>
      <c r="B5" s="745">
        <v>153</v>
      </c>
      <c r="C5" s="745">
        <v>93</v>
      </c>
      <c r="G5" s="743"/>
    </row>
    <row r="6" spans="1:7" x14ac:dyDescent="0.3">
      <c r="A6" s="744" t="s">
        <v>187</v>
      </c>
      <c r="B6" s="745">
        <v>302</v>
      </c>
      <c r="C6" s="745">
        <v>220</v>
      </c>
      <c r="G6" s="743"/>
    </row>
    <row r="7" spans="1:7" x14ac:dyDescent="0.3">
      <c r="A7" s="744" t="s">
        <v>188</v>
      </c>
      <c r="B7" s="745">
        <v>493</v>
      </c>
      <c r="C7" s="745">
        <v>264</v>
      </c>
      <c r="G7" s="743"/>
    </row>
    <row r="8" spans="1:7" x14ac:dyDescent="0.3">
      <c r="A8" s="744" t="s">
        <v>189</v>
      </c>
      <c r="B8" s="745">
        <v>47</v>
      </c>
      <c r="C8" s="745">
        <v>28</v>
      </c>
      <c r="G8" s="743"/>
    </row>
    <row r="9" spans="1:7" x14ac:dyDescent="0.3">
      <c r="A9" s="744" t="s">
        <v>190</v>
      </c>
      <c r="B9" s="745">
        <v>107</v>
      </c>
      <c r="C9" s="745">
        <v>71</v>
      </c>
      <c r="G9" s="743"/>
    </row>
    <row r="10" spans="1:7" x14ac:dyDescent="0.3">
      <c r="A10" s="744" t="s">
        <v>191</v>
      </c>
      <c r="B10" s="745">
        <v>113</v>
      </c>
      <c r="C10" s="745">
        <v>76</v>
      </c>
      <c r="G10" s="743"/>
    </row>
    <row r="11" spans="1:7" x14ac:dyDescent="0.3">
      <c r="A11" s="744" t="s">
        <v>192</v>
      </c>
      <c r="B11" s="745">
        <v>151</v>
      </c>
      <c r="C11" s="745">
        <v>98</v>
      </c>
      <c r="G11" s="743"/>
    </row>
    <row r="12" spans="1:7" x14ac:dyDescent="0.3">
      <c r="A12" s="744" t="s">
        <v>193</v>
      </c>
      <c r="B12" s="745">
        <v>103</v>
      </c>
      <c r="C12" s="745">
        <v>59</v>
      </c>
      <c r="G12" s="743"/>
    </row>
    <row r="13" spans="1:7" x14ac:dyDescent="0.3">
      <c r="A13" s="744" t="s">
        <v>194</v>
      </c>
      <c r="B13" s="745">
        <v>223</v>
      </c>
      <c r="C13" s="745">
        <v>157</v>
      </c>
      <c r="G13" s="743"/>
    </row>
    <row r="14" spans="1:7" x14ac:dyDescent="0.3">
      <c r="A14" s="744" t="s">
        <v>195</v>
      </c>
      <c r="B14" s="745">
        <v>188</v>
      </c>
      <c r="C14" s="745">
        <v>133</v>
      </c>
      <c r="G14" s="743"/>
    </row>
    <row r="15" spans="1:7" x14ac:dyDescent="0.3">
      <c r="A15" s="746" t="s">
        <v>429</v>
      </c>
      <c r="B15" s="745">
        <v>12</v>
      </c>
      <c r="C15" s="745">
        <v>9</v>
      </c>
      <c r="G15" s="743"/>
    </row>
    <row r="16" spans="1:7" x14ac:dyDescent="0.3">
      <c r="A16" s="747" t="s">
        <v>197</v>
      </c>
      <c r="B16" s="745">
        <v>2075</v>
      </c>
      <c r="C16" s="745">
        <v>1321</v>
      </c>
      <c r="G16" s="743"/>
    </row>
    <row r="17" spans="1:7" x14ac:dyDescent="0.3">
      <c r="G17" s="743"/>
    </row>
    <row r="18" spans="1:7" x14ac:dyDescent="0.3">
      <c r="G18" s="743"/>
    </row>
    <row r="20" spans="1:7" x14ac:dyDescent="0.3">
      <c r="A20" s="30" t="s">
        <v>424</v>
      </c>
    </row>
    <row r="21" spans="1:7" x14ac:dyDescent="0.3">
      <c r="A21" s="30" t="s">
        <v>425</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3FAE-06BF-488D-9487-AE491DFB60B4}">
  <dimension ref="A1:E49"/>
  <sheetViews>
    <sheetView workbookViewId="0">
      <selection activeCell="Q32" sqref="Q32"/>
    </sheetView>
  </sheetViews>
  <sheetFormatPr defaultColWidth="9.109375" defaultRowHeight="14.4" x14ac:dyDescent="0.3"/>
  <cols>
    <col min="1" max="1" width="11.44140625" style="30" customWidth="1"/>
    <col min="2" max="2" width="9.5546875" style="30" customWidth="1"/>
    <col min="3" max="3" width="15" style="30" customWidth="1"/>
    <col min="4" max="4" width="9.5546875" style="30" customWidth="1"/>
    <col min="5" max="16384" width="9.109375" style="30"/>
  </cols>
  <sheetData>
    <row r="1" spans="1:4" x14ac:dyDescent="0.3">
      <c r="A1" s="113" t="s">
        <v>435</v>
      </c>
    </row>
    <row r="3" spans="1:4" x14ac:dyDescent="0.3">
      <c r="A3" s="748"/>
      <c r="B3" s="749" t="s">
        <v>10</v>
      </c>
      <c r="C3" s="750" t="s">
        <v>11</v>
      </c>
      <c r="D3" s="751" t="s">
        <v>5</v>
      </c>
    </row>
    <row r="4" spans="1:4" x14ac:dyDescent="0.3">
      <c r="A4" s="752" t="s">
        <v>141</v>
      </c>
      <c r="B4" s="753">
        <v>19</v>
      </c>
      <c r="C4" s="754">
        <v>156</v>
      </c>
      <c r="D4" s="755">
        <v>175</v>
      </c>
    </row>
    <row r="5" spans="1:4" x14ac:dyDescent="0.3">
      <c r="A5" s="752" t="s">
        <v>142</v>
      </c>
      <c r="B5" s="753">
        <v>21</v>
      </c>
      <c r="C5" s="754">
        <v>153</v>
      </c>
      <c r="D5" s="755">
        <v>174</v>
      </c>
    </row>
    <row r="6" spans="1:4" x14ac:dyDescent="0.3">
      <c r="A6" s="752" t="s">
        <v>143</v>
      </c>
      <c r="B6" s="753">
        <v>17</v>
      </c>
      <c r="C6" s="754">
        <v>160</v>
      </c>
      <c r="D6" s="755">
        <v>177</v>
      </c>
    </row>
    <row r="7" spans="1:4" x14ac:dyDescent="0.3">
      <c r="A7" s="752" t="s">
        <v>144</v>
      </c>
      <c r="B7" s="753">
        <v>19</v>
      </c>
      <c r="C7" s="754">
        <v>154</v>
      </c>
      <c r="D7" s="755">
        <v>173</v>
      </c>
    </row>
    <row r="8" spans="1:4" x14ac:dyDescent="0.3">
      <c r="A8" s="752" t="s">
        <v>145</v>
      </c>
      <c r="B8" s="753">
        <v>19</v>
      </c>
      <c r="C8" s="754">
        <v>209</v>
      </c>
      <c r="D8" s="755">
        <v>228</v>
      </c>
    </row>
    <row r="9" spans="1:4" x14ac:dyDescent="0.3">
      <c r="A9" s="752" t="s">
        <v>146</v>
      </c>
      <c r="B9" s="753">
        <v>23</v>
      </c>
      <c r="C9" s="754">
        <v>211</v>
      </c>
      <c r="D9" s="755">
        <v>234</v>
      </c>
    </row>
    <row r="10" spans="1:4" x14ac:dyDescent="0.3">
      <c r="A10" s="752" t="s">
        <v>147</v>
      </c>
      <c r="B10" s="753">
        <v>23</v>
      </c>
      <c r="C10" s="754">
        <v>211</v>
      </c>
      <c r="D10" s="755">
        <v>234</v>
      </c>
    </row>
    <row r="11" spans="1:4" x14ac:dyDescent="0.3">
      <c r="A11" s="752" t="s">
        <v>148</v>
      </c>
      <c r="B11" s="753">
        <v>17</v>
      </c>
      <c r="C11" s="754">
        <v>190</v>
      </c>
      <c r="D11" s="755">
        <v>207</v>
      </c>
    </row>
    <row r="12" spans="1:4" x14ac:dyDescent="0.3">
      <c r="A12" s="752" t="s">
        <v>149</v>
      </c>
      <c r="B12" s="753">
        <v>16</v>
      </c>
      <c r="C12" s="754">
        <v>201</v>
      </c>
      <c r="D12" s="755">
        <v>217</v>
      </c>
    </row>
    <row r="13" spans="1:4" x14ac:dyDescent="0.3">
      <c r="A13" s="752" t="s">
        <v>150</v>
      </c>
      <c r="B13" s="753">
        <v>14</v>
      </c>
      <c r="C13" s="754">
        <v>196</v>
      </c>
      <c r="D13" s="755">
        <v>210</v>
      </c>
    </row>
    <row r="14" spans="1:4" x14ac:dyDescent="0.3">
      <c r="A14" s="752" t="s">
        <v>151</v>
      </c>
      <c r="B14" s="753">
        <v>16</v>
      </c>
      <c r="C14" s="754">
        <v>222</v>
      </c>
      <c r="D14" s="755">
        <v>238</v>
      </c>
    </row>
    <row r="15" spans="1:4" x14ac:dyDescent="0.3">
      <c r="A15" s="752" t="s">
        <v>152</v>
      </c>
      <c r="B15" s="753">
        <v>16</v>
      </c>
      <c r="C15" s="754">
        <v>182</v>
      </c>
      <c r="D15" s="755">
        <v>198</v>
      </c>
    </row>
    <row r="16" spans="1:4" x14ac:dyDescent="0.3">
      <c r="A16" s="752" t="s">
        <v>153</v>
      </c>
      <c r="B16" s="753">
        <v>8</v>
      </c>
      <c r="C16" s="754">
        <v>162</v>
      </c>
      <c r="D16" s="755">
        <v>170</v>
      </c>
    </row>
    <row r="17" spans="1:4" x14ac:dyDescent="0.3">
      <c r="A17" s="752" t="s">
        <v>154</v>
      </c>
      <c r="B17" s="753">
        <v>12</v>
      </c>
      <c r="C17" s="754">
        <v>176</v>
      </c>
      <c r="D17" s="755">
        <v>188</v>
      </c>
    </row>
    <row r="18" spans="1:4" x14ac:dyDescent="0.3">
      <c r="A18" s="752" t="s">
        <v>155</v>
      </c>
      <c r="B18" s="753">
        <v>14</v>
      </c>
      <c r="C18" s="754">
        <v>175</v>
      </c>
      <c r="D18" s="755">
        <v>189</v>
      </c>
    </row>
    <row r="19" spans="1:4" x14ac:dyDescent="0.3">
      <c r="A19" s="752" t="s">
        <v>156</v>
      </c>
      <c r="B19" s="753">
        <v>18</v>
      </c>
      <c r="C19" s="754">
        <v>173</v>
      </c>
      <c r="D19" s="755">
        <v>191</v>
      </c>
    </row>
    <row r="20" spans="1:4" x14ac:dyDescent="0.3">
      <c r="A20" s="752" t="s">
        <v>157</v>
      </c>
      <c r="B20" s="753">
        <v>23</v>
      </c>
      <c r="C20" s="754">
        <v>173</v>
      </c>
      <c r="D20" s="755">
        <v>196</v>
      </c>
    </row>
    <row r="21" spans="1:4" x14ac:dyDescent="0.3">
      <c r="A21" s="752" t="s">
        <v>158</v>
      </c>
      <c r="B21" s="753">
        <v>29</v>
      </c>
      <c r="C21" s="754">
        <v>175</v>
      </c>
      <c r="D21" s="755">
        <v>204</v>
      </c>
    </row>
    <row r="22" spans="1:4" x14ac:dyDescent="0.3">
      <c r="A22" s="752" t="s">
        <v>159</v>
      </c>
      <c r="B22" s="753">
        <v>26</v>
      </c>
      <c r="C22" s="754">
        <v>172</v>
      </c>
      <c r="D22" s="755">
        <v>198</v>
      </c>
    </row>
    <row r="23" spans="1:4" x14ac:dyDescent="0.3">
      <c r="A23" s="752" t="s">
        <v>160</v>
      </c>
      <c r="B23" s="753">
        <v>22</v>
      </c>
      <c r="C23" s="754">
        <v>154</v>
      </c>
      <c r="D23" s="755">
        <v>176</v>
      </c>
    </row>
    <row r="24" spans="1:4" x14ac:dyDescent="0.3">
      <c r="A24" s="752" t="s">
        <v>161</v>
      </c>
      <c r="B24" s="753">
        <v>21</v>
      </c>
      <c r="C24" s="754">
        <v>161</v>
      </c>
      <c r="D24" s="755">
        <v>182</v>
      </c>
    </row>
    <row r="25" spans="1:4" x14ac:dyDescent="0.3">
      <c r="A25" s="752" t="s">
        <v>162</v>
      </c>
      <c r="B25" s="753">
        <v>26</v>
      </c>
      <c r="C25" s="754">
        <v>161</v>
      </c>
      <c r="D25" s="755">
        <v>187</v>
      </c>
    </row>
    <row r="26" spans="1:4" x14ac:dyDescent="0.3">
      <c r="A26" s="752" t="s">
        <v>163</v>
      </c>
      <c r="B26" s="753">
        <v>19</v>
      </c>
      <c r="C26" s="754">
        <v>152</v>
      </c>
      <c r="D26" s="755">
        <v>171</v>
      </c>
    </row>
    <row r="27" spans="1:4" x14ac:dyDescent="0.3">
      <c r="A27" s="752" t="s">
        <v>164</v>
      </c>
      <c r="B27" s="753">
        <v>19</v>
      </c>
      <c r="C27" s="754">
        <v>135</v>
      </c>
      <c r="D27" s="755">
        <v>154</v>
      </c>
    </row>
    <row r="28" spans="1:4" x14ac:dyDescent="0.3">
      <c r="A28" s="752" t="s">
        <v>165</v>
      </c>
      <c r="B28" s="753">
        <v>19</v>
      </c>
      <c r="C28" s="754">
        <v>151</v>
      </c>
      <c r="D28" s="755">
        <v>170</v>
      </c>
    </row>
    <row r="29" spans="1:4" x14ac:dyDescent="0.3">
      <c r="A29" s="752" t="s">
        <v>166</v>
      </c>
      <c r="B29" s="753">
        <v>23</v>
      </c>
      <c r="C29" s="754">
        <v>155</v>
      </c>
      <c r="D29" s="755">
        <v>178</v>
      </c>
    </row>
    <row r="30" spans="1:4" x14ac:dyDescent="0.3">
      <c r="A30" s="752" t="s">
        <v>167</v>
      </c>
      <c r="B30" s="753">
        <v>23</v>
      </c>
      <c r="C30" s="754">
        <v>159</v>
      </c>
      <c r="D30" s="755">
        <v>182</v>
      </c>
    </row>
    <row r="31" spans="1:4" x14ac:dyDescent="0.3">
      <c r="A31" s="752" t="s">
        <v>168</v>
      </c>
      <c r="B31" s="753">
        <v>28</v>
      </c>
      <c r="C31" s="754">
        <v>162</v>
      </c>
      <c r="D31" s="755">
        <v>190</v>
      </c>
    </row>
    <row r="32" spans="1:4" x14ac:dyDescent="0.3">
      <c r="A32" s="752" t="s">
        <v>169</v>
      </c>
      <c r="B32" s="753">
        <v>47</v>
      </c>
      <c r="C32" s="754">
        <v>154</v>
      </c>
      <c r="D32" s="755">
        <v>201</v>
      </c>
    </row>
    <row r="33" spans="1:5" x14ac:dyDescent="0.3">
      <c r="A33" s="752" t="s">
        <v>170</v>
      </c>
      <c r="B33" s="753">
        <v>65</v>
      </c>
      <c r="C33" s="754">
        <v>158</v>
      </c>
      <c r="D33" s="755">
        <v>223</v>
      </c>
    </row>
    <row r="34" spans="1:5" x14ac:dyDescent="0.3">
      <c r="A34" s="752" t="s">
        <v>171</v>
      </c>
      <c r="B34" s="753">
        <v>76</v>
      </c>
      <c r="C34" s="754">
        <v>186</v>
      </c>
      <c r="D34" s="755">
        <v>262</v>
      </c>
    </row>
    <row r="35" spans="1:5" x14ac:dyDescent="0.3">
      <c r="A35" s="752" t="s">
        <v>172</v>
      </c>
      <c r="B35" s="753">
        <v>80</v>
      </c>
      <c r="C35" s="754">
        <v>195</v>
      </c>
      <c r="D35" s="755">
        <v>275</v>
      </c>
    </row>
    <row r="36" spans="1:5" x14ac:dyDescent="0.3">
      <c r="A36" s="756" t="s">
        <v>340</v>
      </c>
      <c r="B36" s="757">
        <v>103</v>
      </c>
      <c r="C36" s="754">
        <v>231</v>
      </c>
      <c r="D36" s="757">
        <v>334</v>
      </c>
      <c r="E36" s="758"/>
    </row>
    <row r="37" spans="1:5" x14ac:dyDescent="0.3">
      <c r="A37" s="756" t="s">
        <v>341</v>
      </c>
      <c r="B37" s="757">
        <v>107</v>
      </c>
      <c r="C37" s="754">
        <v>230</v>
      </c>
      <c r="D37" s="757">
        <v>337</v>
      </c>
      <c r="E37" s="758"/>
    </row>
    <row r="38" spans="1:5" x14ac:dyDescent="0.3">
      <c r="A38" s="756" t="s">
        <v>342</v>
      </c>
      <c r="B38" s="757">
        <v>113</v>
      </c>
      <c r="C38" s="754">
        <v>235</v>
      </c>
      <c r="D38" s="757">
        <v>348</v>
      </c>
      <c r="E38" s="758"/>
    </row>
    <row r="39" spans="1:5" x14ac:dyDescent="0.3">
      <c r="A39" s="756" t="s">
        <v>343</v>
      </c>
      <c r="B39" s="757">
        <v>123</v>
      </c>
      <c r="C39" s="754">
        <v>216</v>
      </c>
      <c r="D39" s="757">
        <v>339</v>
      </c>
      <c r="E39" s="758"/>
    </row>
    <row r="40" spans="1:5" x14ac:dyDescent="0.3">
      <c r="A40" s="756" t="s">
        <v>344</v>
      </c>
      <c r="B40" s="757">
        <v>128</v>
      </c>
      <c r="C40" s="754">
        <v>314</v>
      </c>
      <c r="D40" s="757">
        <v>442</v>
      </c>
      <c r="E40" s="758"/>
    </row>
    <row r="41" spans="1:5" x14ac:dyDescent="0.3">
      <c r="A41" s="756" t="s">
        <v>345</v>
      </c>
      <c r="B41" s="757">
        <v>142</v>
      </c>
      <c r="C41" s="754">
        <v>354</v>
      </c>
      <c r="D41" s="757">
        <v>496</v>
      </c>
      <c r="E41" s="758"/>
    </row>
    <row r="42" spans="1:5" x14ac:dyDescent="0.3">
      <c r="A42" s="756" t="s">
        <v>346</v>
      </c>
      <c r="B42" s="757">
        <v>172</v>
      </c>
      <c r="C42" s="754">
        <v>374</v>
      </c>
      <c r="D42" s="757">
        <v>546</v>
      </c>
      <c r="E42" s="758"/>
    </row>
    <row r="43" spans="1:5" x14ac:dyDescent="0.3">
      <c r="A43" s="756" t="s">
        <v>431</v>
      </c>
      <c r="B43" s="757">
        <v>185</v>
      </c>
      <c r="C43" s="754">
        <v>379</v>
      </c>
      <c r="D43" s="757">
        <v>564</v>
      </c>
      <c r="E43" s="758"/>
    </row>
    <row r="44" spans="1:5" x14ac:dyDescent="0.3">
      <c r="A44" s="756" t="s">
        <v>432</v>
      </c>
      <c r="B44" s="757">
        <v>175</v>
      </c>
      <c r="C44" s="754">
        <v>427</v>
      </c>
      <c r="D44" s="757">
        <v>602</v>
      </c>
      <c r="E44" s="758"/>
    </row>
    <row r="48" spans="1:5" x14ac:dyDescent="0.3">
      <c r="A48" s="30" t="s">
        <v>433</v>
      </c>
    </row>
    <row r="49" spans="1:1" x14ac:dyDescent="0.3">
      <c r="A49" s="30" t="s">
        <v>434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8314-4D0B-49D0-9015-84AD4B0386BA}">
  <dimension ref="A1:D18"/>
  <sheetViews>
    <sheetView workbookViewId="0"/>
  </sheetViews>
  <sheetFormatPr defaultColWidth="9.109375" defaultRowHeight="14.4" x14ac:dyDescent="0.3"/>
  <cols>
    <col min="1" max="1" width="9.109375" style="30"/>
    <col min="2" max="2" width="9.5546875" style="30" customWidth="1"/>
    <col min="3" max="3" width="14.5546875" style="30" customWidth="1"/>
    <col min="4" max="4" width="9.5546875" style="30" customWidth="1"/>
    <col min="5" max="16384" width="9.109375" style="30"/>
  </cols>
  <sheetData>
    <row r="1" spans="1:4" x14ac:dyDescent="0.3">
      <c r="A1" s="113" t="s">
        <v>436</v>
      </c>
    </row>
    <row r="3" spans="1:4" x14ac:dyDescent="0.3">
      <c r="A3" s="759"/>
      <c r="B3" s="760" t="s">
        <v>10</v>
      </c>
      <c r="C3" s="761" t="s">
        <v>11</v>
      </c>
      <c r="D3" s="762" t="s">
        <v>5</v>
      </c>
    </row>
    <row r="4" spans="1:4" ht="17.100000000000001" customHeight="1" x14ac:dyDescent="0.3">
      <c r="A4" s="763" t="s">
        <v>123</v>
      </c>
      <c r="B4" s="764">
        <v>12</v>
      </c>
      <c r="C4" s="765">
        <v>77</v>
      </c>
      <c r="D4" s="766">
        <v>89</v>
      </c>
    </row>
    <row r="5" spans="1:4" ht="17.100000000000001" customHeight="1" x14ac:dyDescent="0.3">
      <c r="A5" s="763" t="s">
        <v>124</v>
      </c>
      <c r="B5" s="764">
        <v>18</v>
      </c>
      <c r="C5" s="765">
        <v>125</v>
      </c>
      <c r="D5" s="766">
        <v>143</v>
      </c>
    </row>
    <row r="6" spans="1:4" ht="17.100000000000001" customHeight="1" x14ac:dyDescent="0.3">
      <c r="A6" s="763" t="s">
        <v>125</v>
      </c>
      <c r="B6" s="764">
        <v>14</v>
      </c>
      <c r="C6" s="765">
        <v>135</v>
      </c>
      <c r="D6" s="766">
        <v>149</v>
      </c>
    </row>
    <row r="7" spans="1:4" ht="17.100000000000001" customHeight="1" x14ac:dyDescent="0.3">
      <c r="A7" s="763" t="s">
        <v>126</v>
      </c>
      <c r="B7" s="764">
        <v>14</v>
      </c>
      <c r="C7" s="765">
        <v>151</v>
      </c>
      <c r="D7" s="766">
        <v>165</v>
      </c>
    </row>
    <row r="8" spans="1:4" ht="17.100000000000001" customHeight="1" x14ac:dyDescent="0.3">
      <c r="A8" s="763" t="s">
        <v>127</v>
      </c>
      <c r="B8" s="764">
        <v>20</v>
      </c>
      <c r="C8" s="765">
        <v>136</v>
      </c>
      <c r="D8" s="766">
        <v>156</v>
      </c>
    </row>
    <row r="9" spans="1:4" ht="17.100000000000001" customHeight="1" x14ac:dyDescent="0.3">
      <c r="A9" s="763" t="s">
        <v>128</v>
      </c>
      <c r="B9" s="764">
        <v>19</v>
      </c>
      <c r="C9" s="765">
        <v>120</v>
      </c>
      <c r="D9" s="766">
        <v>139</v>
      </c>
    </row>
    <row r="10" spans="1:4" ht="17.100000000000001" customHeight="1" x14ac:dyDescent="0.3">
      <c r="A10" s="763" t="s">
        <v>129</v>
      </c>
      <c r="B10" s="764">
        <v>11</v>
      </c>
      <c r="C10" s="765">
        <v>108</v>
      </c>
      <c r="D10" s="766">
        <v>119</v>
      </c>
    </row>
    <row r="11" spans="1:4" ht="17.100000000000001" customHeight="1" x14ac:dyDescent="0.3">
      <c r="A11" s="763" t="s">
        <v>130</v>
      </c>
      <c r="B11" s="764">
        <v>42</v>
      </c>
      <c r="C11" s="765">
        <v>134</v>
      </c>
      <c r="D11" s="766">
        <v>176</v>
      </c>
    </row>
    <row r="12" spans="1:4" x14ac:dyDescent="0.3">
      <c r="A12" s="767" t="s">
        <v>354</v>
      </c>
      <c r="B12" s="768">
        <v>74</v>
      </c>
      <c r="C12" s="765">
        <v>143</v>
      </c>
      <c r="D12" s="768">
        <v>217</v>
      </c>
    </row>
    <row r="13" spans="1:4" x14ac:dyDescent="0.3">
      <c r="A13" s="767" t="s">
        <v>355</v>
      </c>
      <c r="B13" s="768">
        <v>102</v>
      </c>
      <c r="C13" s="765">
        <v>195</v>
      </c>
      <c r="D13" s="768">
        <v>297</v>
      </c>
    </row>
    <row r="17" spans="1:1" x14ac:dyDescent="0.3">
      <c r="A17" s="30" t="s">
        <v>424</v>
      </c>
    </row>
    <row r="18" spans="1:1" x14ac:dyDescent="0.3">
      <c r="A18" s="30" t="s">
        <v>425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0B18-4F6B-4197-A68B-65EB4240E831}">
  <dimension ref="A1:E20"/>
  <sheetViews>
    <sheetView workbookViewId="0"/>
  </sheetViews>
  <sheetFormatPr defaultColWidth="9.109375" defaultRowHeight="14.4" x14ac:dyDescent="0.3"/>
  <cols>
    <col min="1" max="2" width="9.109375" style="30"/>
    <col min="3" max="3" width="10.5546875" style="30" customWidth="1"/>
    <col min="4" max="4" width="9.109375" style="30"/>
    <col min="5" max="5" width="11" style="30" customWidth="1"/>
    <col min="6" max="16384" width="9.109375" style="30"/>
  </cols>
  <sheetData>
    <row r="1" spans="1:5" x14ac:dyDescent="0.3">
      <c r="A1" s="113" t="s">
        <v>439</v>
      </c>
    </row>
    <row r="3" spans="1:5" ht="36" x14ac:dyDescent="0.3">
      <c r="A3" s="759"/>
      <c r="B3" s="769" t="s">
        <v>56</v>
      </c>
      <c r="C3" s="769" t="s">
        <v>58</v>
      </c>
      <c r="D3" s="770" t="s">
        <v>437</v>
      </c>
      <c r="E3" s="770" t="s">
        <v>64</v>
      </c>
    </row>
    <row r="4" spans="1:5" x14ac:dyDescent="0.3">
      <c r="A4" s="763" t="s">
        <v>123</v>
      </c>
      <c r="B4" s="764">
        <v>12</v>
      </c>
      <c r="C4" s="771">
        <v>10</v>
      </c>
      <c r="D4" s="765">
        <v>77</v>
      </c>
      <c r="E4" s="771">
        <v>46</v>
      </c>
    </row>
    <row r="5" spans="1:5" x14ac:dyDescent="0.3">
      <c r="A5" s="763" t="s">
        <v>124</v>
      </c>
      <c r="B5" s="764">
        <v>18</v>
      </c>
      <c r="C5" s="771">
        <v>15</v>
      </c>
      <c r="D5" s="765">
        <v>125</v>
      </c>
      <c r="E5" s="771">
        <v>68</v>
      </c>
    </row>
    <row r="6" spans="1:5" x14ac:dyDescent="0.3">
      <c r="A6" s="763" t="s">
        <v>125</v>
      </c>
      <c r="B6" s="764">
        <v>14</v>
      </c>
      <c r="C6" s="771">
        <v>9</v>
      </c>
      <c r="D6" s="765">
        <v>135</v>
      </c>
      <c r="E6" s="771">
        <v>77</v>
      </c>
    </row>
    <row r="7" spans="1:5" x14ac:dyDescent="0.3">
      <c r="A7" s="763" t="s">
        <v>126</v>
      </c>
      <c r="B7" s="764">
        <v>14</v>
      </c>
      <c r="C7" s="771">
        <v>7</v>
      </c>
      <c r="D7" s="765">
        <v>151</v>
      </c>
      <c r="E7" s="771">
        <v>90</v>
      </c>
    </row>
    <row r="8" spans="1:5" x14ac:dyDescent="0.3">
      <c r="A8" s="763" t="s">
        <v>127</v>
      </c>
      <c r="B8" s="764">
        <v>20</v>
      </c>
      <c r="C8" s="771">
        <v>13</v>
      </c>
      <c r="D8" s="765">
        <v>136</v>
      </c>
      <c r="E8" s="771">
        <v>85</v>
      </c>
    </row>
    <row r="9" spans="1:5" x14ac:dyDescent="0.3">
      <c r="A9" s="763" t="s">
        <v>128</v>
      </c>
      <c r="B9" s="764">
        <v>19</v>
      </c>
      <c r="C9" s="771">
        <v>12</v>
      </c>
      <c r="D9" s="765">
        <v>120</v>
      </c>
      <c r="E9" s="771">
        <v>71</v>
      </c>
    </row>
    <row r="10" spans="1:5" x14ac:dyDescent="0.3">
      <c r="A10" s="763" t="s">
        <v>129</v>
      </c>
      <c r="B10" s="764">
        <v>11</v>
      </c>
      <c r="C10" s="771">
        <v>8</v>
      </c>
      <c r="D10" s="765">
        <v>108</v>
      </c>
      <c r="E10" s="771">
        <v>65</v>
      </c>
    </row>
    <row r="11" spans="1:5" x14ac:dyDescent="0.3">
      <c r="A11" s="763" t="s">
        <v>130</v>
      </c>
      <c r="B11" s="764">
        <v>42</v>
      </c>
      <c r="C11" s="771">
        <v>15</v>
      </c>
      <c r="D11" s="765">
        <v>134</v>
      </c>
      <c r="E11" s="771">
        <v>72</v>
      </c>
    </row>
    <row r="12" spans="1:5" x14ac:dyDescent="0.3">
      <c r="A12" s="767" t="s">
        <v>354</v>
      </c>
      <c r="B12" s="768">
        <v>74</v>
      </c>
      <c r="C12" s="771">
        <v>33</v>
      </c>
      <c r="D12" s="765">
        <v>143</v>
      </c>
      <c r="E12" s="771">
        <v>66</v>
      </c>
    </row>
    <row r="13" spans="1:5" x14ac:dyDescent="0.3">
      <c r="A13" s="767" t="s">
        <v>355</v>
      </c>
      <c r="B13" s="768">
        <v>102</v>
      </c>
      <c r="C13" s="771">
        <v>49</v>
      </c>
      <c r="D13" s="765">
        <v>195</v>
      </c>
      <c r="E13" s="771">
        <v>64</v>
      </c>
    </row>
    <row r="17" spans="1:1" x14ac:dyDescent="0.3">
      <c r="A17" s="30" t="s">
        <v>438</v>
      </c>
    </row>
    <row r="19" spans="1:1" x14ac:dyDescent="0.3">
      <c r="A19" s="30" t="s">
        <v>424</v>
      </c>
    </row>
    <row r="20" spans="1:1" x14ac:dyDescent="0.3">
      <c r="A20" s="30" t="s">
        <v>425</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CD5F-82EC-478A-9FA9-991412634EBA}">
  <dimension ref="A1:E34"/>
  <sheetViews>
    <sheetView workbookViewId="0"/>
  </sheetViews>
  <sheetFormatPr defaultColWidth="9.109375" defaultRowHeight="14.4" x14ac:dyDescent="0.3"/>
  <cols>
    <col min="1" max="1" width="30.33203125" style="30" customWidth="1"/>
    <col min="2" max="5" width="9.5546875" style="30" customWidth="1"/>
    <col min="6" max="16384" width="9.109375" style="30"/>
  </cols>
  <sheetData>
    <row r="1" spans="1:5" x14ac:dyDescent="0.3">
      <c r="A1" s="113" t="s">
        <v>466</v>
      </c>
    </row>
    <row r="3" spans="1:5" ht="15.9" customHeight="1" x14ac:dyDescent="0.3">
      <c r="A3" s="772" t="s">
        <v>440</v>
      </c>
      <c r="B3" s="773" t="s">
        <v>10</v>
      </c>
      <c r="C3" s="774" t="s">
        <v>271</v>
      </c>
      <c r="D3" s="774" t="s">
        <v>73</v>
      </c>
      <c r="E3" s="775" t="s">
        <v>5</v>
      </c>
    </row>
    <row r="4" spans="1:5" x14ac:dyDescent="0.3">
      <c r="A4" s="776" t="s">
        <v>441</v>
      </c>
      <c r="B4" s="777">
        <v>0</v>
      </c>
      <c r="C4" s="778">
        <v>0</v>
      </c>
      <c r="D4" s="778">
        <v>52</v>
      </c>
      <c r="E4" s="779">
        <v>52</v>
      </c>
    </row>
    <row r="5" spans="1:5" ht="22.8" x14ac:dyDescent="0.3">
      <c r="A5" s="780" t="s">
        <v>442</v>
      </c>
      <c r="B5" s="781">
        <v>8</v>
      </c>
      <c r="C5" s="782">
        <v>0</v>
      </c>
      <c r="D5" s="782">
        <v>16</v>
      </c>
      <c r="E5" s="783">
        <v>24</v>
      </c>
    </row>
    <row r="6" spans="1:5" x14ac:dyDescent="0.3">
      <c r="A6" s="780" t="s">
        <v>443</v>
      </c>
      <c r="B6" s="781">
        <v>563</v>
      </c>
      <c r="C6" s="782">
        <v>1</v>
      </c>
      <c r="D6" s="782">
        <v>640</v>
      </c>
      <c r="E6" s="783">
        <v>1204</v>
      </c>
    </row>
    <row r="7" spans="1:5" x14ac:dyDescent="0.3">
      <c r="A7" s="780" t="s">
        <v>444</v>
      </c>
      <c r="B7" s="781">
        <v>1</v>
      </c>
      <c r="C7" s="782">
        <v>0</v>
      </c>
      <c r="D7" s="782">
        <v>15</v>
      </c>
      <c r="E7" s="783">
        <v>16</v>
      </c>
    </row>
    <row r="8" spans="1:5" x14ac:dyDescent="0.3">
      <c r="A8" s="780" t="s">
        <v>445</v>
      </c>
      <c r="B8" s="781">
        <v>173</v>
      </c>
      <c r="C8" s="782">
        <v>5</v>
      </c>
      <c r="D8" s="782">
        <v>423</v>
      </c>
      <c r="E8" s="783">
        <v>601</v>
      </c>
    </row>
    <row r="9" spans="1:5" ht="17.100000000000001" customHeight="1" x14ac:dyDescent="0.3">
      <c r="A9" s="780" t="s">
        <v>446</v>
      </c>
      <c r="B9" s="781">
        <v>18</v>
      </c>
      <c r="C9" s="782">
        <v>0</v>
      </c>
      <c r="D9" s="782">
        <v>8</v>
      </c>
      <c r="E9" s="783">
        <v>26</v>
      </c>
    </row>
    <row r="10" spans="1:5" x14ac:dyDescent="0.3">
      <c r="A10" s="780" t="s">
        <v>201</v>
      </c>
      <c r="B10" s="781">
        <v>120</v>
      </c>
      <c r="C10" s="782">
        <v>0</v>
      </c>
      <c r="D10" s="782">
        <v>128</v>
      </c>
      <c r="E10" s="783">
        <v>248</v>
      </c>
    </row>
    <row r="11" spans="1:5" x14ac:dyDescent="0.3">
      <c r="A11" s="780" t="s">
        <v>447</v>
      </c>
      <c r="B11" s="781">
        <v>63</v>
      </c>
      <c r="C11" s="782">
        <v>0</v>
      </c>
      <c r="D11" s="782">
        <v>22</v>
      </c>
      <c r="E11" s="783">
        <v>85</v>
      </c>
    </row>
    <row r="12" spans="1:5" x14ac:dyDescent="0.3">
      <c r="A12" s="780" t="s">
        <v>448</v>
      </c>
      <c r="B12" s="781">
        <v>9</v>
      </c>
      <c r="C12" s="782">
        <v>0</v>
      </c>
      <c r="D12" s="782">
        <v>14</v>
      </c>
      <c r="E12" s="783">
        <v>23</v>
      </c>
    </row>
    <row r="13" spans="1:5" x14ac:dyDescent="0.3">
      <c r="A13" s="780" t="s">
        <v>222</v>
      </c>
      <c r="B13" s="781">
        <v>540</v>
      </c>
      <c r="C13" s="782">
        <v>451</v>
      </c>
      <c r="D13" s="782">
        <v>2356</v>
      </c>
      <c r="E13" s="783">
        <v>3347</v>
      </c>
    </row>
    <row r="14" spans="1:5" x14ac:dyDescent="0.3">
      <c r="A14" s="780" t="s">
        <v>449</v>
      </c>
      <c r="B14" s="781">
        <v>243</v>
      </c>
      <c r="C14" s="782">
        <v>3</v>
      </c>
      <c r="D14" s="782">
        <v>244</v>
      </c>
      <c r="E14" s="783">
        <v>490</v>
      </c>
    </row>
    <row r="15" spans="1:5" ht="22.8" x14ac:dyDescent="0.3">
      <c r="A15" s="780" t="s">
        <v>450</v>
      </c>
      <c r="B15" s="781">
        <v>538</v>
      </c>
      <c r="C15" s="782">
        <v>307</v>
      </c>
      <c r="D15" s="782">
        <v>354</v>
      </c>
      <c r="E15" s="783">
        <v>1199</v>
      </c>
    </row>
    <row r="16" spans="1:5" x14ac:dyDescent="0.3">
      <c r="A16" s="780" t="s">
        <v>451</v>
      </c>
      <c r="B16" s="781">
        <v>1458</v>
      </c>
      <c r="C16" s="782">
        <v>53</v>
      </c>
      <c r="D16" s="782">
        <v>872</v>
      </c>
      <c r="E16" s="783">
        <v>2383</v>
      </c>
    </row>
    <row r="17" spans="1:5" x14ac:dyDescent="0.3">
      <c r="A17" s="780" t="s">
        <v>452</v>
      </c>
      <c r="B17" s="781">
        <v>14</v>
      </c>
      <c r="C17" s="782">
        <v>0</v>
      </c>
      <c r="D17" s="782">
        <v>12</v>
      </c>
      <c r="E17" s="783">
        <v>26</v>
      </c>
    </row>
    <row r="18" spans="1:5" x14ac:dyDescent="0.3">
      <c r="A18" s="780" t="s">
        <v>453</v>
      </c>
      <c r="B18" s="781">
        <v>14</v>
      </c>
      <c r="C18" s="782">
        <v>1</v>
      </c>
      <c r="D18" s="782">
        <v>12</v>
      </c>
      <c r="E18" s="783">
        <v>27</v>
      </c>
    </row>
    <row r="19" spans="1:5" x14ac:dyDescent="0.3">
      <c r="A19" s="780" t="s">
        <v>454</v>
      </c>
      <c r="B19" s="781">
        <v>94</v>
      </c>
      <c r="C19" s="782">
        <v>5</v>
      </c>
      <c r="D19" s="782">
        <v>84</v>
      </c>
      <c r="E19" s="783">
        <v>183</v>
      </c>
    </row>
    <row r="20" spans="1:5" x14ac:dyDescent="0.3">
      <c r="A20" s="780" t="s">
        <v>455</v>
      </c>
      <c r="B20" s="781">
        <v>114</v>
      </c>
      <c r="C20" s="782">
        <v>0</v>
      </c>
      <c r="D20" s="782">
        <v>22</v>
      </c>
      <c r="E20" s="783">
        <v>136</v>
      </c>
    </row>
    <row r="21" spans="1:5" x14ac:dyDescent="0.3">
      <c r="A21" s="780" t="s">
        <v>456</v>
      </c>
      <c r="B21" s="781">
        <v>266</v>
      </c>
      <c r="C21" s="782">
        <v>1</v>
      </c>
      <c r="D21" s="782">
        <v>133</v>
      </c>
      <c r="E21" s="783">
        <v>400</v>
      </c>
    </row>
    <row r="22" spans="1:5" x14ac:dyDescent="0.3">
      <c r="A22" s="780" t="s">
        <v>457</v>
      </c>
      <c r="B22" s="781">
        <v>464</v>
      </c>
      <c r="C22" s="782">
        <v>6</v>
      </c>
      <c r="D22" s="782">
        <v>280</v>
      </c>
      <c r="E22" s="783">
        <v>750</v>
      </c>
    </row>
    <row r="23" spans="1:5" x14ac:dyDescent="0.3">
      <c r="A23" s="780" t="s">
        <v>458</v>
      </c>
      <c r="B23" s="781">
        <v>17</v>
      </c>
      <c r="C23" s="782">
        <v>0</v>
      </c>
      <c r="D23" s="782">
        <v>1</v>
      </c>
      <c r="E23" s="783">
        <v>18</v>
      </c>
    </row>
    <row r="24" spans="1:5" x14ac:dyDescent="0.3">
      <c r="A24" s="780" t="s">
        <v>459</v>
      </c>
      <c r="B24" s="781">
        <v>0</v>
      </c>
      <c r="C24" s="782">
        <v>0</v>
      </c>
      <c r="D24" s="782">
        <v>2</v>
      </c>
      <c r="E24" s="783">
        <v>2</v>
      </c>
    </row>
    <row r="25" spans="1:5" x14ac:dyDescent="0.3">
      <c r="A25" s="780" t="s">
        <v>460</v>
      </c>
      <c r="B25" s="781">
        <v>14</v>
      </c>
      <c r="C25" s="782">
        <v>0</v>
      </c>
      <c r="D25" s="782">
        <v>4</v>
      </c>
      <c r="E25" s="783">
        <v>18</v>
      </c>
    </row>
    <row r="26" spans="1:5" x14ac:dyDescent="0.3">
      <c r="A26" s="780" t="s">
        <v>461</v>
      </c>
      <c r="B26" s="781">
        <v>34</v>
      </c>
      <c r="C26" s="782">
        <v>0</v>
      </c>
      <c r="D26" s="782">
        <v>35</v>
      </c>
      <c r="E26" s="783">
        <v>69</v>
      </c>
    </row>
    <row r="27" spans="1:5" x14ac:dyDescent="0.3">
      <c r="A27" s="780" t="s">
        <v>462</v>
      </c>
      <c r="B27" s="781">
        <v>86</v>
      </c>
      <c r="C27" s="782">
        <v>3</v>
      </c>
      <c r="D27" s="782">
        <v>70</v>
      </c>
      <c r="E27" s="783">
        <v>159</v>
      </c>
    </row>
    <row r="28" spans="1:5" x14ac:dyDescent="0.3">
      <c r="A28" s="780" t="s">
        <v>463</v>
      </c>
      <c r="B28" s="781">
        <v>144</v>
      </c>
      <c r="C28" s="782">
        <v>2</v>
      </c>
      <c r="D28" s="782">
        <v>134</v>
      </c>
      <c r="E28" s="783">
        <v>280</v>
      </c>
    </row>
    <row r="29" spans="1:5" x14ac:dyDescent="0.3">
      <c r="A29" s="780" t="s">
        <v>464</v>
      </c>
      <c r="B29" s="781">
        <v>0</v>
      </c>
      <c r="C29" s="782">
        <v>0</v>
      </c>
      <c r="D29" s="782">
        <v>8</v>
      </c>
      <c r="E29" s="783">
        <v>8</v>
      </c>
    </row>
    <row r="30" spans="1:5" ht="17.100000000000001" customHeight="1" x14ac:dyDescent="0.3">
      <c r="A30" s="784" t="s">
        <v>5</v>
      </c>
      <c r="B30" s="785">
        <v>4995</v>
      </c>
      <c r="C30" s="786">
        <v>838</v>
      </c>
      <c r="D30" s="786">
        <v>5941</v>
      </c>
      <c r="E30" s="787">
        <v>11774</v>
      </c>
    </row>
    <row r="34" spans="1:1" x14ac:dyDescent="0.3">
      <c r="A34" s="30" t="s">
        <v>465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CA9C8-CE1B-4532-BD5D-CCC9C7F7E983}">
  <dimension ref="A1:D20"/>
  <sheetViews>
    <sheetView workbookViewId="0">
      <selection sqref="A1:XFD1"/>
    </sheetView>
  </sheetViews>
  <sheetFormatPr defaultColWidth="9.109375" defaultRowHeight="14.4" x14ac:dyDescent="0.3"/>
  <cols>
    <col min="1" max="1" width="9.109375" style="30"/>
    <col min="2" max="2" width="9.5546875" style="30" customWidth="1"/>
    <col min="3" max="3" width="13.5546875" style="30" customWidth="1"/>
    <col min="4" max="4" width="9.5546875" style="30" customWidth="1"/>
    <col min="5" max="16384" width="9.109375" style="30"/>
  </cols>
  <sheetData>
    <row r="1" spans="1:4" s="113" customFormat="1" x14ac:dyDescent="0.3">
      <c r="A1" s="113" t="s">
        <v>472</v>
      </c>
    </row>
    <row r="3" spans="1:4" x14ac:dyDescent="0.3">
      <c r="A3" s="732"/>
      <c r="B3" s="733" t="s">
        <v>10</v>
      </c>
      <c r="C3" s="734" t="s">
        <v>11</v>
      </c>
      <c r="D3" s="735" t="s">
        <v>5</v>
      </c>
    </row>
    <row r="4" spans="1:4" ht="17.100000000000001" customHeight="1" x14ac:dyDescent="0.3">
      <c r="A4" s="736" t="s">
        <v>123</v>
      </c>
      <c r="B4" s="788">
        <v>136</v>
      </c>
      <c r="C4" s="738">
        <v>156</v>
      </c>
      <c r="D4" s="788">
        <v>292</v>
      </c>
    </row>
    <row r="5" spans="1:4" ht="17.100000000000001" customHeight="1" x14ac:dyDescent="0.3">
      <c r="A5" s="736" t="s">
        <v>124</v>
      </c>
      <c r="B5" s="788">
        <v>175</v>
      </c>
      <c r="C5" s="738">
        <v>201</v>
      </c>
      <c r="D5" s="788">
        <v>376</v>
      </c>
    </row>
    <row r="6" spans="1:4" ht="17.100000000000001" customHeight="1" x14ac:dyDescent="0.3">
      <c r="A6" s="736" t="s">
        <v>125</v>
      </c>
      <c r="B6" s="788">
        <v>257</v>
      </c>
      <c r="C6" s="738">
        <v>209</v>
      </c>
      <c r="D6" s="788">
        <v>466</v>
      </c>
    </row>
    <row r="7" spans="1:4" ht="17.100000000000001" customHeight="1" x14ac:dyDescent="0.3">
      <c r="A7" s="736" t="s">
        <v>126</v>
      </c>
      <c r="B7" s="788">
        <v>240</v>
      </c>
      <c r="C7" s="738">
        <v>174</v>
      </c>
      <c r="D7" s="788">
        <v>414</v>
      </c>
    </row>
    <row r="8" spans="1:4" ht="17.100000000000001" customHeight="1" x14ac:dyDescent="0.3">
      <c r="A8" s="736" t="s">
        <v>127</v>
      </c>
      <c r="B8" s="788">
        <v>307</v>
      </c>
      <c r="C8" s="738">
        <v>175</v>
      </c>
      <c r="D8" s="788">
        <v>482</v>
      </c>
    </row>
    <row r="9" spans="1:4" ht="17.100000000000001" customHeight="1" x14ac:dyDescent="0.3">
      <c r="A9" s="736" t="s">
        <v>128</v>
      </c>
      <c r="B9" s="788">
        <v>245</v>
      </c>
      <c r="C9" s="738">
        <v>159</v>
      </c>
      <c r="D9" s="788">
        <v>404</v>
      </c>
    </row>
    <row r="10" spans="1:4" ht="17.100000000000001" customHeight="1" x14ac:dyDescent="0.3">
      <c r="A10" s="736" t="s">
        <v>129</v>
      </c>
      <c r="B10" s="788">
        <v>367</v>
      </c>
      <c r="C10" s="738">
        <v>204</v>
      </c>
      <c r="D10" s="788">
        <v>571</v>
      </c>
    </row>
    <row r="11" spans="1:4" ht="17.100000000000001" customHeight="1" x14ac:dyDescent="0.3">
      <c r="A11" s="736" t="s">
        <v>130</v>
      </c>
      <c r="B11" s="788">
        <v>677</v>
      </c>
      <c r="C11" s="738">
        <v>210</v>
      </c>
      <c r="D11" s="788">
        <v>887</v>
      </c>
    </row>
    <row r="12" spans="1:4" ht="17.100000000000001" customHeight="1" x14ac:dyDescent="0.3">
      <c r="A12" s="736" t="s">
        <v>354</v>
      </c>
      <c r="B12" s="788">
        <v>539</v>
      </c>
      <c r="C12" s="788">
        <v>218</v>
      </c>
      <c r="D12" s="788">
        <v>757</v>
      </c>
    </row>
    <row r="13" spans="1:4" x14ac:dyDescent="0.3">
      <c r="A13" s="736" t="s">
        <v>355</v>
      </c>
      <c r="B13" s="788">
        <v>600</v>
      </c>
      <c r="C13" s="788">
        <v>323</v>
      </c>
      <c r="D13" s="788">
        <v>923</v>
      </c>
    </row>
    <row r="17" spans="1:1" x14ac:dyDescent="0.3">
      <c r="A17" s="30" t="s">
        <v>423</v>
      </c>
    </row>
    <row r="19" spans="1:1" x14ac:dyDescent="0.3">
      <c r="A19" s="30" t="s">
        <v>424</v>
      </c>
    </row>
    <row r="20" spans="1:1" x14ac:dyDescent="0.3">
      <c r="A20" s="30" t="s">
        <v>425</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D59E4-0A5B-4A9D-9E8F-5C4C0E20AF37}">
  <dimension ref="A1:C21"/>
  <sheetViews>
    <sheetView workbookViewId="0">
      <selection activeCell="H3" sqref="H3"/>
    </sheetView>
  </sheetViews>
  <sheetFormatPr defaultColWidth="9.109375" defaultRowHeight="14.4" x14ac:dyDescent="0.3"/>
  <cols>
    <col min="1" max="1" width="40" style="30" customWidth="1"/>
    <col min="2" max="2" width="10.5546875" style="30" customWidth="1"/>
    <col min="3" max="3" width="11.44140625" style="30" customWidth="1"/>
    <col min="4" max="16384" width="9.109375" style="30"/>
  </cols>
  <sheetData>
    <row r="1" spans="1:3" x14ac:dyDescent="0.3">
      <c r="A1" s="113" t="s">
        <v>473</v>
      </c>
    </row>
    <row r="2" spans="1:3" ht="15" customHeight="1" x14ac:dyDescent="0.3"/>
    <row r="3" spans="1:3" ht="28.8" x14ac:dyDescent="0.3">
      <c r="A3" s="741"/>
      <c r="B3" s="742" t="s">
        <v>427</v>
      </c>
      <c r="C3" s="742" t="s">
        <v>428</v>
      </c>
    </row>
    <row r="4" spans="1:3" x14ac:dyDescent="0.3">
      <c r="A4" s="744" t="s">
        <v>185</v>
      </c>
      <c r="B4" s="789">
        <v>385</v>
      </c>
      <c r="C4" s="789">
        <v>258</v>
      </c>
    </row>
    <row r="5" spans="1:3" x14ac:dyDescent="0.3">
      <c r="A5" s="744" t="s">
        <v>186</v>
      </c>
      <c r="B5" s="789">
        <v>250</v>
      </c>
      <c r="C5" s="789">
        <v>179</v>
      </c>
    </row>
    <row r="6" spans="1:3" x14ac:dyDescent="0.3">
      <c r="A6" s="744" t="s">
        <v>187</v>
      </c>
      <c r="B6" s="789">
        <v>727</v>
      </c>
      <c r="C6" s="789">
        <v>512</v>
      </c>
    </row>
    <row r="7" spans="1:3" x14ac:dyDescent="0.3">
      <c r="A7" s="744" t="s">
        <v>188</v>
      </c>
      <c r="B7" s="789">
        <v>541</v>
      </c>
      <c r="C7" s="789">
        <v>331</v>
      </c>
    </row>
    <row r="8" spans="1:3" x14ac:dyDescent="0.3">
      <c r="A8" s="744" t="s">
        <v>189</v>
      </c>
      <c r="B8" s="789">
        <v>413</v>
      </c>
      <c r="C8" s="789">
        <v>269</v>
      </c>
    </row>
    <row r="9" spans="1:3" x14ac:dyDescent="0.3">
      <c r="A9" s="744" t="s">
        <v>190</v>
      </c>
      <c r="B9" s="789">
        <v>595</v>
      </c>
      <c r="C9" s="789">
        <v>330</v>
      </c>
    </row>
    <row r="10" spans="1:3" x14ac:dyDescent="0.3">
      <c r="A10" s="744" t="s">
        <v>191</v>
      </c>
      <c r="B10" s="789">
        <v>422</v>
      </c>
      <c r="C10" s="789">
        <v>238</v>
      </c>
    </row>
    <row r="11" spans="1:3" x14ac:dyDescent="0.3">
      <c r="A11" s="744" t="s">
        <v>192</v>
      </c>
      <c r="B11" s="789">
        <v>335</v>
      </c>
      <c r="C11" s="789">
        <v>206</v>
      </c>
    </row>
    <row r="12" spans="1:3" x14ac:dyDescent="0.3">
      <c r="A12" s="744" t="s">
        <v>193</v>
      </c>
      <c r="B12" s="789">
        <v>363</v>
      </c>
      <c r="C12" s="789">
        <v>213</v>
      </c>
    </row>
    <row r="13" spans="1:3" x14ac:dyDescent="0.3">
      <c r="A13" s="744" t="s">
        <v>194</v>
      </c>
      <c r="B13" s="789">
        <v>564</v>
      </c>
      <c r="C13" s="789">
        <v>380</v>
      </c>
    </row>
    <row r="14" spans="1:3" x14ac:dyDescent="0.3">
      <c r="A14" s="744" t="s">
        <v>195</v>
      </c>
      <c r="B14" s="789">
        <v>931</v>
      </c>
      <c r="C14" s="789">
        <v>594</v>
      </c>
    </row>
    <row r="15" spans="1:3" x14ac:dyDescent="0.3">
      <c r="A15" s="746" t="s">
        <v>429</v>
      </c>
      <c r="B15" s="789">
        <v>46</v>
      </c>
      <c r="C15" s="789">
        <v>32</v>
      </c>
    </row>
    <row r="16" spans="1:3" x14ac:dyDescent="0.3">
      <c r="A16" s="747" t="s">
        <v>197</v>
      </c>
      <c r="B16" s="789">
        <v>5572</v>
      </c>
      <c r="C16" s="789">
        <v>3542</v>
      </c>
    </row>
    <row r="20" spans="1:1" x14ac:dyDescent="0.3">
      <c r="A20" s="30" t="s">
        <v>424</v>
      </c>
    </row>
    <row r="21" spans="1:1" x14ac:dyDescent="0.3">
      <c r="A21" s="30" t="s">
        <v>425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4DD50-A7D7-421F-827D-CE4AF255745D}">
  <dimension ref="A1:E49"/>
  <sheetViews>
    <sheetView topLeftCell="A25" workbookViewId="0"/>
  </sheetViews>
  <sheetFormatPr defaultColWidth="9.109375" defaultRowHeight="14.4" x14ac:dyDescent="0.3"/>
  <cols>
    <col min="1" max="1" width="11.44140625" style="30" customWidth="1"/>
    <col min="2" max="2" width="9.5546875" style="30" customWidth="1"/>
    <col min="3" max="3" width="15" style="30" customWidth="1"/>
    <col min="4" max="4" width="9.5546875" style="30" customWidth="1"/>
    <col min="5" max="16384" width="9.109375" style="30"/>
  </cols>
  <sheetData>
    <row r="1" spans="1:4" x14ac:dyDescent="0.3">
      <c r="A1" s="113" t="s">
        <v>467</v>
      </c>
    </row>
    <row r="3" spans="1:4" x14ac:dyDescent="0.3">
      <c r="A3" s="748"/>
      <c r="B3" s="749" t="s">
        <v>10</v>
      </c>
      <c r="C3" s="750" t="s">
        <v>11</v>
      </c>
      <c r="D3" s="751" t="s">
        <v>5</v>
      </c>
    </row>
    <row r="4" spans="1:4" x14ac:dyDescent="0.3">
      <c r="A4" s="752" t="s">
        <v>141</v>
      </c>
      <c r="B4" s="790">
        <v>130</v>
      </c>
      <c r="C4" s="790">
        <v>218</v>
      </c>
      <c r="D4" s="790">
        <v>348</v>
      </c>
    </row>
    <row r="5" spans="1:4" x14ac:dyDescent="0.3">
      <c r="A5" s="752" t="s">
        <v>142</v>
      </c>
      <c r="B5" s="790">
        <v>134</v>
      </c>
      <c r="C5" s="790">
        <v>219</v>
      </c>
      <c r="D5" s="790">
        <v>353</v>
      </c>
    </row>
    <row r="6" spans="1:4" x14ac:dyDescent="0.3">
      <c r="A6" s="752" t="s">
        <v>143</v>
      </c>
      <c r="B6" s="790">
        <v>131</v>
      </c>
      <c r="C6" s="790">
        <v>222</v>
      </c>
      <c r="D6" s="790">
        <v>353</v>
      </c>
    </row>
    <row r="7" spans="1:4" x14ac:dyDescent="0.3">
      <c r="A7" s="752" t="s">
        <v>144</v>
      </c>
      <c r="B7" s="790">
        <v>140</v>
      </c>
      <c r="C7" s="790">
        <v>206</v>
      </c>
      <c r="D7" s="790">
        <v>346</v>
      </c>
    </row>
    <row r="8" spans="1:4" x14ac:dyDescent="0.3">
      <c r="A8" s="752" t="s">
        <v>145</v>
      </c>
      <c r="B8" s="790">
        <v>212</v>
      </c>
      <c r="C8" s="790">
        <v>287</v>
      </c>
      <c r="D8" s="790">
        <v>499</v>
      </c>
    </row>
    <row r="9" spans="1:4" x14ac:dyDescent="0.3">
      <c r="A9" s="752" t="s">
        <v>146</v>
      </c>
      <c r="B9" s="790">
        <v>198</v>
      </c>
      <c r="C9" s="790">
        <v>266</v>
      </c>
      <c r="D9" s="790">
        <v>464</v>
      </c>
    </row>
    <row r="10" spans="1:4" x14ac:dyDescent="0.3">
      <c r="A10" s="752" t="s">
        <v>147</v>
      </c>
      <c r="B10" s="790">
        <v>190</v>
      </c>
      <c r="C10" s="790">
        <v>258</v>
      </c>
      <c r="D10" s="790">
        <v>448</v>
      </c>
    </row>
    <row r="11" spans="1:4" x14ac:dyDescent="0.3">
      <c r="A11" s="752" t="s">
        <v>148</v>
      </c>
      <c r="B11" s="790">
        <v>182</v>
      </c>
      <c r="C11" s="790">
        <v>233</v>
      </c>
      <c r="D11" s="790">
        <v>415</v>
      </c>
    </row>
    <row r="12" spans="1:4" x14ac:dyDescent="0.3">
      <c r="A12" s="752" t="s">
        <v>149</v>
      </c>
      <c r="B12" s="790">
        <v>261</v>
      </c>
      <c r="C12" s="790">
        <v>273</v>
      </c>
      <c r="D12" s="790">
        <v>534</v>
      </c>
    </row>
    <row r="13" spans="1:4" x14ac:dyDescent="0.3">
      <c r="A13" s="752" t="s">
        <v>150</v>
      </c>
      <c r="B13" s="790">
        <v>256</v>
      </c>
      <c r="C13" s="790">
        <v>285</v>
      </c>
      <c r="D13" s="790">
        <v>541</v>
      </c>
    </row>
    <row r="14" spans="1:4" x14ac:dyDescent="0.3">
      <c r="A14" s="752" t="s">
        <v>151</v>
      </c>
      <c r="B14" s="790">
        <v>275</v>
      </c>
      <c r="C14" s="790">
        <v>317</v>
      </c>
      <c r="D14" s="790">
        <v>592</v>
      </c>
    </row>
    <row r="15" spans="1:4" x14ac:dyDescent="0.3">
      <c r="A15" s="752" t="s">
        <v>152</v>
      </c>
      <c r="B15" s="790">
        <v>232</v>
      </c>
      <c r="C15" s="790">
        <v>266</v>
      </c>
      <c r="D15" s="790">
        <v>498</v>
      </c>
    </row>
    <row r="16" spans="1:4" x14ac:dyDescent="0.3">
      <c r="A16" s="752" t="s">
        <v>153</v>
      </c>
      <c r="B16" s="790">
        <v>354</v>
      </c>
      <c r="C16" s="790">
        <v>314</v>
      </c>
      <c r="D16" s="790">
        <v>668</v>
      </c>
    </row>
    <row r="17" spans="1:4" x14ac:dyDescent="0.3">
      <c r="A17" s="752" t="s">
        <v>154</v>
      </c>
      <c r="B17" s="790">
        <v>339</v>
      </c>
      <c r="C17" s="790">
        <v>313</v>
      </c>
      <c r="D17" s="790">
        <v>652</v>
      </c>
    </row>
    <row r="18" spans="1:4" x14ac:dyDescent="0.3">
      <c r="A18" s="752" t="s">
        <v>155</v>
      </c>
      <c r="B18" s="790">
        <v>312</v>
      </c>
      <c r="C18" s="790">
        <v>282</v>
      </c>
      <c r="D18" s="790">
        <v>594</v>
      </c>
    </row>
    <row r="19" spans="1:4" x14ac:dyDescent="0.3">
      <c r="A19" s="752" t="s">
        <v>156</v>
      </c>
      <c r="B19" s="790">
        <v>274</v>
      </c>
      <c r="C19" s="790">
        <v>246</v>
      </c>
      <c r="D19" s="790">
        <v>520</v>
      </c>
    </row>
    <row r="20" spans="1:4" x14ac:dyDescent="0.3">
      <c r="A20" s="752" t="s">
        <v>157</v>
      </c>
      <c r="B20" s="790">
        <v>416</v>
      </c>
      <c r="C20" s="790">
        <v>293</v>
      </c>
      <c r="D20" s="790">
        <v>709</v>
      </c>
    </row>
    <row r="21" spans="1:4" x14ac:dyDescent="0.3">
      <c r="A21" s="752" t="s">
        <v>158</v>
      </c>
      <c r="B21" s="790">
        <v>399</v>
      </c>
      <c r="C21" s="790">
        <v>281</v>
      </c>
      <c r="D21" s="790">
        <v>680</v>
      </c>
    </row>
    <row r="22" spans="1:4" x14ac:dyDescent="0.3">
      <c r="A22" s="752" t="s">
        <v>159</v>
      </c>
      <c r="B22" s="790">
        <v>367</v>
      </c>
      <c r="C22" s="790">
        <v>266</v>
      </c>
      <c r="D22" s="790">
        <v>633</v>
      </c>
    </row>
    <row r="23" spans="1:4" x14ac:dyDescent="0.3">
      <c r="A23" s="752" t="s">
        <v>160</v>
      </c>
      <c r="B23" s="790">
        <v>343</v>
      </c>
      <c r="C23" s="790">
        <v>242</v>
      </c>
      <c r="D23" s="790">
        <v>585</v>
      </c>
    </row>
    <row r="24" spans="1:4" x14ac:dyDescent="0.3">
      <c r="A24" s="752" t="s">
        <v>161</v>
      </c>
      <c r="B24" s="790">
        <v>446</v>
      </c>
      <c r="C24" s="790">
        <v>292</v>
      </c>
      <c r="D24" s="790">
        <v>738</v>
      </c>
    </row>
    <row r="25" spans="1:4" x14ac:dyDescent="0.3">
      <c r="A25" s="752" t="s">
        <v>162</v>
      </c>
      <c r="B25" s="790">
        <v>423</v>
      </c>
      <c r="C25" s="790">
        <v>286</v>
      </c>
      <c r="D25" s="790">
        <v>709</v>
      </c>
    </row>
    <row r="26" spans="1:4" x14ac:dyDescent="0.3">
      <c r="A26" s="752" t="s">
        <v>163</v>
      </c>
      <c r="B26" s="790">
        <v>347</v>
      </c>
      <c r="C26" s="790">
        <v>261</v>
      </c>
      <c r="D26" s="790">
        <v>608</v>
      </c>
    </row>
    <row r="27" spans="1:4" x14ac:dyDescent="0.3">
      <c r="A27" s="752" t="s">
        <v>164</v>
      </c>
      <c r="B27" s="790">
        <v>332</v>
      </c>
      <c r="C27" s="790">
        <v>251</v>
      </c>
      <c r="D27" s="790">
        <v>583</v>
      </c>
    </row>
    <row r="28" spans="1:4" x14ac:dyDescent="0.3">
      <c r="A28" s="752" t="s">
        <v>165</v>
      </c>
      <c r="B28" s="790">
        <v>472</v>
      </c>
      <c r="C28" s="790">
        <v>330</v>
      </c>
      <c r="D28" s="790">
        <v>802</v>
      </c>
    </row>
    <row r="29" spans="1:4" x14ac:dyDescent="0.3">
      <c r="A29" s="752" t="s">
        <v>166</v>
      </c>
      <c r="B29" s="790">
        <v>484</v>
      </c>
      <c r="C29" s="790">
        <v>353</v>
      </c>
      <c r="D29" s="790">
        <v>837</v>
      </c>
    </row>
    <row r="30" spans="1:4" x14ac:dyDescent="0.3">
      <c r="A30" s="752" t="s">
        <v>167</v>
      </c>
      <c r="B30" s="790">
        <v>494</v>
      </c>
      <c r="C30" s="790">
        <v>346</v>
      </c>
      <c r="D30" s="790">
        <v>840</v>
      </c>
    </row>
    <row r="31" spans="1:4" x14ac:dyDescent="0.3">
      <c r="A31" s="752" t="s">
        <v>168</v>
      </c>
      <c r="B31" s="790">
        <v>474</v>
      </c>
      <c r="C31" s="790">
        <v>331</v>
      </c>
      <c r="D31" s="790">
        <v>805</v>
      </c>
    </row>
    <row r="32" spans="1:4" x14ac:dyDescent="0.3">
      <c r="A32" s="752" t="s">
        <v>169</v>
      </c>
      <c r="B32" s="790">
        <v>852</v>
      </c>
      <c r="C32" s="790">
        <v>432</v>
      </c>
      <c r="D32" s="790">
        <v>1284</v>
      </c>
    </row>
    <row r="33" spans="1:5" x14ac:dyDescent="0.3">
      <c r="A33" s="752" t="s">
        <v>170</v>
      </c>
      <c r="B33" s="790">
        <v>862</v>
      </c>
      <c r="C33" s="790">
        <v>404</v>
      </c>
      <c r="D33" s="790">
        <v>1266</v>
      </c>
    </row>
    <row r="34" spans="1:5" x14ac:dyDescent="0.3">
      <c r="A34" s="752" t="s">
        <v>171</v>
      </c>
      <c r="B34" s="790">
        <v>853</v>
      </c>
      <c r="C34" s="790">
        <v>375</v>
      </c>
      <c r="D34" s="790">
        <v>1228</v>
      </c>
    </row>
    <row r="35" spans="1:5" x14ac:dyDescent="0.3">
      <c r="A35" s="752" t="s">
        <v>172</v>
      </c>
      <c r="B35" s="790">
        <v>817</v>
      </c>
      <c r="C35" s="790">
        <v>347</v>
      </c>
      <c r="D35" s="790">
        <v>1164</v>
      </c>
    </row>
    <row r="36" spans="1:5" x14ac:dyDescent="0.3">
      <c r="A36" s="756" t="s">
        <v>340</v>
      </c>
      <c r="B36" s="791">
        <v>1028</v>
      </c>
      <c r="C36" s="791">
        <v>400</v>
      </c>
      <c r="D36" s="791">
        <v>1428</v>
      </c>
      <c r="E36" s="758"/>
    </row>
    <row r="37" spans="1:5" x14ac:dyDescent="0.3">
      <c r="A37" s="756" t="s">
        <v>341</v>
      </c>
      <c r="B37" s="791">
        <v>991</v>
      </c>
      <c r="C37" s="791">
        <v>387</v>
      </c>
      <c r="D37" s="791">
        <v>1378</v>
      </c>
      <c r="E37" s="758"/>
    </row>
    <row r="38" spans="1:5" x14ac:dyDescent="0.3">
      <c r="A38" s="756" t="s">
        <v>342</v>
      </c>
      <c r="B38" s="791">
        <v>923</v>
      </c>
      <c r="C38" s="791">
        <v>322</v>
      </c>
      <c r="D38" s="791">
        <v>1245</v>
      </c>
      <c r="E38" s="758"/>
    </row>
    <row r="39" spans="1:5" x14ac:dyDescent="0.3">
      <c r="A39" s="756" t="s">
        <v>343</v>
      </c>
      <c r="B39" s="791">
        <v>804</v>
      </c>
      <c r="C39" s="791">
        <v>287</v>
      </c>
      <c r="D39" s="791">
        <v>1091</v>
      </c>
      <c r="E39" s="758"/>
    </row>
    <row r="40" spans="1:5" x14ac:dyDescent="0.3">
      <c r="A40" s="756" t="s">
        <v>344</v>
      </c>
      <c r="B40" s="791">
        <v>978</v>
      </c>
      <c r="C40" s="791">
        <v>404</v>
      </c>
      <c r="D40" s="791">
        <v>1382</v>
      </c>
      <c r="E40" s="758"/>
    </row>
    <row r="41" spans="1:5" x14ac:dyDescent="0.3">
      <c r="A41" s="756" t="s">
        <v>345</v>
      </c>
      <c r="B41" s="791">
        <v>953</v>
      </c>
      <c r="C41" s="791">
        <v>425</v>
      </c>
      <c r="D41" s="791">
        <v>1378</v>
      </c>
      <c r="E41" s="758"/>
    </row>
    <row r="42" spans="1:5" x14ac:dyDescent="0.3">
      <c r="A42" s="756" t="s">
        <v>346</v>
      </c>
      <c r="B42" s="791">
        <v>843</v>
      </c>
      <c r="C42" s="791">
        <v>384</v>
      </c>
      <c r="D42" s="791">
        <v>1227</v>
      </c>
      <c r="E42" s="758"/>
    </row>
    <row r="43" spans="1:5" x14ac:dyDescent="0.3">
      <c r="A43" s="756" t="s">
        <v>431</v>
      </c>
      <c r="B43" s="791">
        <v>720</v>
      </c>
      <c r="C43" s="791">
        <v>400</v>
      </c>
      <c r="D43" s="791">
        <v>1120</v>
      </c>
      <c r="E43" s="758"/>
    </row>
    <row r="44" spans="1:5" x14ac:dyDescent="0.3">
      <c r="A44" s="756" t="s">
        <v>432</v>
      </c>
      <c r="B44" s="791">
        <v>971</v>
      </c>
      <c r="C44" s="791">
        <v>537</v>
      </c>
      <c r="D44" s="791">
        <v>1508</v>
      </c>
      <c r="E44" s="758"/>
    </row>
    <row r="48" spans="1:5" x14ac:dyDescent="0.3">
      <c r="A48" s="30" t="s">
        <v>433</v>
      </c>
    </row>
    <row r="49" spans="1:1" x14ac:dyDescent="0.3">
      <c r="A49" s="30" t="s">
        <v>434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7B7B-6A30-425A-AD2D-C38A66A8CB0F}">
  <dimension ref="A1:D18"/>
  <sheetViews>
    <sheetView workbookViewId="0"/>
  </sheetViews>
  <sheetFormatPr defaultColWidth="9.109375" defaultRowHeight="14.4" x14ac:dyDescent="0.3"/>
  <cols>
    <col min="1" max="1" width="9.109375" style="30"/>
    <col min="2" max="2" width="9.5546875" style="30" customWidth="1"/>
    <col min="3" max="3" width="14.5546875" style="30" customWidth="1"/>
    <col min="4" max="4" width="9.5546875" style="30" customWidth="1"/>
    <col min="5" max="16384" width="9.109375" style="30"/>
  </cols>
  <sheetData>
    <row r="1" spans="1:4" x14ac:dyDescent="0.3">
      <c r="A1" s="113" t="s">
        <v>468</v>
      </c>
    </row>
    <row r="3" spans="1:4" x14ac:dyDescent="0.3">
      <c r="A3" s="759"/>
      <c r="B3" s="760" t="s">
        <v>10</v>
      </c>
      <c r="C3" s="761" t="s">
        <v>11</v>
      </c>
      <c r="D3" s="762" t="s">
        <v>5</v>
      </c>
    </row>
    <row r="4" spans="1:4" ht="17.100000000000001" customHeight="1" x14ac:dyDescent="0.3">
      <c r="A4" s="736" t="s">
        <v>123</v>
      </c>
      <c r="B4" s="792">
        <v>65</v>
      </c>
      <c r="C4" s="792">
        <v>80</v>
      </c>
      <c r="D4" s="792">
        <v>145</v>
      </c>
    </row>
    <row r="5" spans="1:4" ht="17.100000000000001" customHeight="1" x14ac:dyDescent="0.3">
      <c r="A5" s="736" t="s">
        <v>124</v>
      </c>
      <c r="B5" s="792">
        <v>136</v>
      </c>
      <c r="C5" s="792">
        <v>183</v>
      </c>
      <c r="D5" s="792">
        <v>319</v>
      </c>
    </row>
    <row r="6" spans="1:4" ht="17.100000000000001" customHeight="1" x14ac:dyDescent="0.3">
      <c r="A6" s="736" t="s">
        <v>125</v>
      </c>
      <c r="B6" s="792">
        <v>206</v>
      </c>
      <c r="C6" s="792">
        <v>167</v>
      </c>
      <c r="D6" s="792">
        <v>373</v>
      </c>
    </row>
    <row r="7" spans="1:4" ht="17.100000000000001" customHeight="1" x14ac:dyDescent="0.3">
      <c r="A7" s="736" t="s">
        <v>126</v>
      </c>
      <c r="B7" s="792">
        <v>190</v>
      </c>
      <c r="C7" s="792">
        <v>193</v>
      </c>
      <c r="D7" s="792">
        <v>383</v>
      </c>
    </row>
    <row r="8" spans="1:4" ht="17.100000000000001" customHeight="1" x14ac:dyDescent="0.3">
      <c r="A8" s="736" t="s">
        <v>127</v>
      </c>
      <c r="B8" s="792">
        <v>239</v>
      </c>
      <c r="C8" s="792">
        <v>179</v>
      </c>
      <c r="D8" s="792">
        <v>418</v>
      </c>
    </row>
    <row r="9" spans="1:4" ht="17.100000000000001" customHeight="1" x14ac:dyDescent="0.3">
      <c r="A9" s="736" t="s">
        <v>128</v>
      </c>
      <c r="B9" s="792">
        <v>246</v>
      </c>
      <c r="C9" s="792">
        <v>144</v>
      </c>
      <c r="D9" s="792">
        <v>390</v>
      </c>
    </row>
    <row r="10" spans="1:4" ht="17.100000000000001" customHeight="1" x14ac:dyDescent="0.3">
      <c r="A10" s="736" t="s">
        <v>129</v>
      </c>
      <c r="B10" s="792">
        <v>243</v>
      </c>
      <c r="C10" s="792">
        <v>132</v>
      </c>
      <c r="D10" s="792">
        <v>375</v>
      </c>
    </row>
    <row r="11" spans="1:4" ht="17.100000000000001" customHeight="1" x14ac:dyDescent="0.3">
      <c r="A11" s="736" t="s">
        <v>130</v>
      </c>
      <c r="B11" s="792">
        <v>335</v>
      </c>
      <c r="C11" s="792">
        <v>196</v>
      </c>
      <c r="D11" s="792">
        <v>531</v>
      </c>
    </row>
    <row r="12" spans="1:4" ht="17.100000000000001" customHeight="1" x14ac:dyDescent="0.3">
      <c r="A12" s="736" t="s">
        <v>354</v>
      </c>
      <c r="B12" s="793">
        <v>497</v>
      </c>
      <c r="C12" s="793">
        <v>232</v>
      </c>
      <c r="D12" s="793">
        <v>729</v>
      </c>
    </row>
    <row r="13" spans="1:4" ht="17.100000000000001" customHeight="1" x14ac:dyDescent="0.3">
      <c r="A13" s="736" t="s">
        <v>355</v>
      </c>
      <c r="B13" s="793">
        <v>680</v>
      </c>
      <c r="C13" s="793">
        <v>213</v>
      </c>
      <c r="D13" s="793">
        <v>893</v>
      </c>
    </row>
    <row r="17" spans="1:1" x14ac:dyDescent="0.3">
      <c r="A17" s="30" t="s">
        <v>424</v>
      </c>
    </row>
    <row r="18" spans="1:1" x14ac:dyDescent="0.3">
      <c r="A18" s="30" t="s">
        <v>425</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4E0B-3D36-4AE6-A89E-1B30E51DD039}">
  <dimension ref="A1:K20"/>
  <sheetViews>
    <sheetView workbookViewId="0"/>
  </sheetViews>
  <sheetFormatPr defaultColWidth="9.109375" defaultRowHeight="14.4" x14ac:dyDescent="0.3"/>
  <cols>
    <col min="1" max="2" width="9.109375" style="30"/>
    <col min="3" max="4" width="10.5546875" style="30" customWidth="1"/>
    <col min="5" max="5" width="9.109375" style="30"/>
    <col min="6" max="6" width="11" style="30" customWidth="1"/>
    <col min="7" max="7" width="11.6640625" style="30" customWidth="1"/>
    <col min="8" max="16384" width="9.109375" style="30"/>
  </cols>
  <sheetData>
    <row r="1" spans="1:11" x14ac:dyDescent="0.3">
      <c r="A1" s="113" t="s">
        <v>471</v>
      </c>
    </row>
    <row r="3" spans="1:11" ht="36" x14ac:dyDescent="0.3">
      <c r="A3" s="759"/>
      <c r="B3" s="769" t="s">
        <v>56</v>
      </c>
      <c r="C3" s="769" t="s">
        <v>58</v>
      </c>
      <c r="D3" s="769" t="s">
        <v>469</v>
      </c>
      <c r="E3" s="770" t="s">
        <v>437</v>
      </c>
      <c r="F3" s="770" t="s">
        <v>64</v>
      </c>
      <c r="G3" s="770" t="s">
        <v>470</v>
      </c>
    </row>
    <row r="4" spans="1:11" x14ac:dyDescent="0.3">
      <c r="A4" s="763" t="s">
        <v>123</v>
      </c>
      <c r="B4" s="792">
        <v>65</v>
      </c>
      <c r="C4" s="794">
        <v>36</v>
      </c>
      <c r="D4" s="795">
        <v>0.55384615384615388</v>
      </c>
      <c r="E4" s="792">
        <v>80</v>
      </c>
      <c r="F4" s="794">
        <v>47</v>
      </c>
      <c r="G4" s="796">
        <v>0.58750000000000002</v>
      </c>
      <c r="K4" s="797"/>
    </row>
    <row r="5" spans="1:11" x14ac:dyDescent="0.3">
      <c r="A5" s="763" t="s">
        <v>124</v>
      </c>
      <c r="B5" s="792">
        <v>136</v>
      </c>
      <c r="C5" s="794">
        <v>87</v>
      </c>
      <c r="D5" s="795">
        <v>0.63970588235294112</v>
      </c>
      <c r="E5" s="792">
        <v>183</v>
      </c>
      <c r="F5" s="794">
        <v>141</v>
      </c>
      <c r="G5" s="796">
        <v>0.77049180327868849</v>
      </c>
      <c r="K5" s="797"/>
    </row>
    <row r="6" spans="1:11" x14ac:dyDescent="0.3">
      <c r="A6" s="763" t="s">
        <v>125</v>
      </c>
      <c r="B6" s="792">
        <v>206</v>
      </c>
      <c r="C6" s="794">
        <v>120</v>
      </c>
      <c r="D6" s="795">
        <v>0.58252427184466016</v>
      </c>
      <c r="E6" s="792">
        <v>167</v>
      </c>
      <c r="F6" s="794">
        <v>117</v>
      </c>
      <c r="G6" s="796">
        <v>0.70059880239520955</v>
      </c>
      <c r="K6" s="797"/>
    </row>
    <row r="7" spans="1:11" x14ac:dyDescent="0.3">
      <c r="A7" s="763" t="s">
        <v>126</v>
      </c>
      <c r="B7" s="792">
        <v>190</v>
      </c>
      <c r="C7" s="794">
        <v>84</v>
      </c>
      <c r="D7" s="795">
        <v>0.44210526315789472</v>
      </c>
      <c r="E7" s="792">
        <v>193</v>
      </c>
      <c r="F7" s="794">
        <v>114</v>
      </c>
      <c r="G7" s="796">
        <v>0.59067357512953367</v>
      </c>
      <c r="K7" s="797"/>
    </row>
    <row r="8" spans="1:11" x14ac:dyDescent="0.3">
      <c r="A8" s="763" t="s">
        <v>127</v>
      </c>
      <c r="B8" s="792">
        <v>239</v>
      </c>
      <c r="C8" s="794">
        <v>136</v>
      </c>
      <c r="D8" s="795">
        <v>0.56903765690376573</v>
      </c>
      <c r="E8" s="792">
        <v>179</v>
      </c>
      <c r="F8" s="794">
        <v>112</v>
      </c>
      <c r="G8" s="796">
        <v>0.62569832402234637</v>
      </c>
      <c r="K8" s="797"/>
    </row>
    <row r="9" spans="1:11" x14ac:dyDescent="0.3">
      <c r="A9" s="763" t="s">
        <v>128</v>
      </c>
      <c r="B9" s="792">
        <v>246</v>
      </c>
      <c r="C9" s="794">
        <v>132</v>
      </c>
      <c r="D9" s="795">
        <v>0.53658536585365857</v>
      </c>
      <c r="E9" s="792">
        <v>144</v>
      </c>
      <c r="F9" s="794">
        <v>90</v>
      </c>
      <c r="G9" s="796">
        <v>0.625</v>
      </c>
      <c r="K9" s="797"/>
    </row>
    <row r="10" spans="1:11" x14ac:dyDescent="0.3">
      <c r="A10" s="763" t="s">
        <v>129</v>
      </c>
      <c r="B10" s="792">
        <v>243</v>
      </c>
      <c r="C10" s="794">
        <v>108</v>
      </c>
      <c r="D10" s="795">
        <v>0.44444444444444442</v>
      </c>
      <c r="E10" s="792">
        <v>132</v>
      </c>
      <c r="F10" s="794">
        <v>76</v>
      </c>
      <c r="G10" s="796">
        <v>0.5757575757575758</v>
      </c>
      <c r="K10" s="797"/>
    </row>
    <row r="11" spans="1:11" x14ac:dyDescent="0.3">
      <c r="A11" s="763" t="s">
        <v>130</v>
      </c>
      <c r="B11" s="792">
        <v>335</v>
      </c>
      <c r="C11" s="794">
        <v>125</v>
      </c>
      <c r="D11" s="795">
        <v>0.37313432835820898</v>
      </c>
      <c r="E11" s="792">
        <v>196</v>
      </c>
      <c r="F11" s="794">
        <v>96</v>
      </c>
      <c r="G11" s="796">
        <v>0.48979591836734693</v>
      </c>
      <c r="K11" s="797"/>
    </row>
    <row r="12" spans="1:11" x14ac:dyDescent="0.3">
      <c r="A12" s="767" t="s">
        <v>354</v>
      </c>
      <c r="B12" s="793">
        <v>497</v>
      </c>
      <c r="C12" s="771">
        <v>256</v>
      </c>
      <c r="D12" s="795">
        <v>0.51509054325955739</v>
      </c>
      <c r="E12" s="793">
        <v>232</v>
      </c>
      <c r="F12" s="771">
        <v>159</v>
      </c>
      <c r="G12" s="796">
        <v>0.68534482758620685</v>
      </c>
    </row>
    <row r="13" spans="1:11" x14ac:dyDescent="0.3">
      <c r="A13" s="767" t="s">
        <v>355</v>
      </c>
      <c r="B13" s="793">
        <v>680</v>
      </c>
      <c r="C13" s="771">
        <v>399</v>
      </c>
      <c r="D13" s="795">
        <v>0.58676470588235297</v>
      </c>
      <c r="E13" s="793">
        <v>213</v>
      </c>
      <c r="F13" s="771">
        <v>131</v>
      </c>
      <c r="G13" s="796">
        <v>0.61502347417840375</v>
      </c>
    </row>
    <row r="17" spans="1:1" x14ac:dyDescent="0.3">
      <c r="A17" s="30" t="s">
        <v>438</v>
      </c>
    </row>
    <row r="19" spans="1:1" x14ac:dyDescent="0.3">
      <c r="A19" s="30" t="s">
        <v>424</v>
      </c>
    </row>
    <row r="20" spans="1:1" x14ac:dyDescent="0.3">
      <c r="A20" s="30" t="s">
        <v>425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6A13-659F-41CD-8B37-4CD717248ED0}">
  <dimension ref="A1:I133"/>
  <sheetViews>
    <sheetView topLeftCell="A22" workbookViewId="0">
      <selection activeCell="A41" sqref="A41:XFD41"/>
    </sheetView>
  </sheetViews>
  <sheetFormatPr defaultRowHeight="14.4" x14ac:dyDescent="0.3"/>
  <cols>
    <col min="1" max="1" width="15.44140625" customWidth="1"/>
    <col min="2" max="2" width="16.6640625" customWidth="1"/>
    <col min="5" max="5" width="11.6640625" customWidth="1"/>
  </cols>
  <sheetData>
    <row r="1" spans="1:5" s="1" customFormat="1" x14ac:dyDescent="0.3">
      <c r="A1" s="1" t="s">
        <v>67</v>
      </c>
    </row>
    <row r="3" spans="1:5" ht="57.6" x14ac:dyDescent="0.3">
      <c r="A3" s="25" t="s">
        <v>22</v>
      </c>
      <c r="B3" s="25" t="s">
        <v>23</v>
      </c>
      <c r="C3" s="25" t="s">
        <v>62</v>
      </c>
      <c r="D3" s="25" t="s">
        <v>63</v>
      </c>
      <c r="E3" s="25" t="s">
        <v>64</v>
      </c>
    </row>
    <row r="4" spans="1:5" x14ac:dyDescent="0.3">
      <c r="A4" s="1"/>
    </row>
    <row r="5" spans="1:5" x14ac:dyDescent="0.3">
      <c r="A5" s="1" t="s">
        <v>24</v>
      </c>
      <c r="B5" t="s">
        <v>24</v>
      </c>
      <c r="C5">
        <v>2608</v>
      </c>
      <c r="D5">
        <v>1663</v>
      </c>
      <c r="E5">
        <v>1594</v>
      </c>
    </row>
    <row r="6" spans="1:5" x14ac:dyDescent="0.3">
      <c r="A6" s="1"/>
    </row>
    <row r="7" spans="1:5" x14ac:dyDescent="0.3">
      <c r="A7" s="1" t="s">
        <v>25</v>
      </c>
      <c r="B7" t="s">
        <v>26</v>
      </c>
      <c r="C7">
        <v>1171</v>
      </c>
      <c r="D7">
        <v>733</v>
      </c>
      <c r="E7">
        <v>708</v>
      </c>
    </row>
    <row r="8" spans="1:5" x14ac:dyDescent="0.3">
      <c r="A8" s="1"/>
      <c r="B8" t="s">
        <v>27</v>
      </c>
      <c r="C8">
        <v>1149</v>
      </c>
      <c r="D8">
        <v>715</v>
      </c>
      <c r="E8">
        <v>691</v>
      </c>
    </row>
    <row r="9" spans="1:5" x14ac:dyDescent="0.3">
      <c r="A9" s="1"/>
      <c r="B9" t="s">
        <v>28</v>
      </c>
      <c r="C9">
        <v>288</v>
      </c>
      <c r="D9">
        <v>215</v>
      </c>
      <c r="E9">
        <v>195</v>
      </c>
    </row>
    <row r="10" spans="1:5" x14ac:dyDescent="0.3">
      <c r="A10" s="1"/>
    </row>
    <row r="11" spans="1:5" x14ac:dyDescent="0.3">
      <c r="A11" s="1" t="s">
        <v>29</v>
      </c>
      <c r="B11" t="s">
        <v>30</v>
      </c>
      <c r="C11">
        <v>1663</v>
      </c>
      <c r="D11">
        <v>1101</v>
      </c>
      <c r="E11">
        <v>1053</v>
      </c>
    </row>
    <row r="12" spans="1:5" x14ac:dyDescent="0.3">
      <c r="A12" s="1"/>
      <c r="B12" t="s">
        <v>31</v>
      </c>
      <c r="C12">
        <v>945</v>
      </c>
      <c r="D12">
        <v>562</v>
      </c>
      <c r="E12">
        <v>541</v>
      </c>
    </row>
    <row r="13" spans="1:5" x14ac:dyDescent="0.3">
      <c r="A13" s="1"/>
    </row>
    <row r="14" spans="1:5" x14ac:dyDescent="0.3">
      <c r="A14" s="1" t="s">
        <v>32</v>
      </c>
      <c r="B14" t="s">
        <v>33</v>
      </c>
      <c r="C14">
        <v>453</v>
      </c>
      <c r="D14">
        <v>269</v>
      </c>
      <c r="E14">
        <v>260</v>
      </c>
    </row>
    <row r="15" spans="1:5" x14ac:dyDescent="0.3">
      <c r="A15" s="1"/>
      <c r="B15" t="s">
        <v>34</v>
      </c>
      <c r="C15">
        <v>2155</v>
      </c>
      <c r="D15">
        <v>1394</v>
      </c>
      <c r="E15">
        <v>1334</v>
      </c>
    </row>
    <row r="16" spans="1:5" x14ac:dyDescent="0.3">
      <c r="A16" s="1"/>
    </row>
    <row r="17" spans="1:5" x14ac:dyDescent="0.3">
      <c r="A17" s="1" t="s">
        <v>35</v>
      </c>
      <c r="B17" t="s">
        <v>36</v>
      </c>
      <c r="C17">
        <v>1021</v>
      </c>
      <c r="D17">
        <v>655</v>
      </c>
      <c r="E17">
        <v>630</v>
      </c>
    </row>
    <row r="18" spans="1:5" x14ac:dyDescent="0.3">
      <c r="A18" s="1"/>
      <c r="B18" t="s">
        <v>37</v>
      </c>
      <c r="C18">
        <v>869</v>
      </c>
      <c r="D18">
        <v>598</v>
      </c>
      <c r="E18">
        <v>569</v>
      </c>
    </row>
    <row r="19" spans="1:5" x14ac:dyDescent="0.3">
      <c r="A19" s="1"/>
      <c r="B19" t="s">
        <v>38</v>
      </c>
      <c r="C19">
        <v>149</v>
      </c>
      <c r="D19">
        <v>93</v>
      </c>
      <c r="E19">
        <v>91</v>
      </c>
    </row>
    <row r="20" spans="1:5" x14ac:dyDescent="0.3">
      <c r="A20" s="1"/>
      <c r="B20" t="s">
        <v>39</v>
      </c>
      <c r="C20">
        <v>569</v>
      </c>
      <c r="D20">
        <v>317</v>
      </c>
      <c r="E20">
        <v>304</v>
      </c>
    </row>
    <row r="21" spans="1:5" x14ac:dyDescent="0.3">
      <c r="A21" s="1"/>
    </row>
    <row r="22" spans="1:5" x14ac:dyDescent="0.3">
      <c r="A22" s="1" t="s">
        <v>40</v>
      </c>
      <c r="B22" t="s">
        <v>41</v>
      </c>
      <c r="C22">
        <v>2424</v>
      </c>
      <c r="D22">
        <v>1590</v>
      </c>
      <c r="E22">
        <v>1519</v>
      </c>
    </row>
    <row r="23" spans="1:5" x14ac:dyDescent="0.3">
      <c r="A23" s="1"/>
      <c r="B23" t="s">
        <v>38</v>
      </c>
      <c r="C23">
        <v>27</v>
      </c>
      <c r="D23">
        <v>19</v>
      </c>
      <c r="E23">
        <v>20</v>
      </c>
    </row>
    <row r="24" spans="1:5" x14ac:dyDescent="0.3">
      <c r="A24" s="1"/>
      <c r="B24" t="s">
        <v>39</v>
      </c>
      <c r="C24">
        <v>157</v>
      </c>
      <c r="D24">
        <v>54</v>
      </c>
      <c r="E24">
        <v>55</v>
      </c>
    </row>
    <row r="26" spans="1:5" x14ac:dyDescent="0.3">
      <c r="A26" s="1" t="s">
        <v>42</v>
      </c>
      <c r="B26" t="s">
        <v>43</v>
      </c>
      <c r="C26">
        <v>666</v>
      </c>
      <c r="D26" s="26">
        <v>429</v>
      </c>
      <c r="E26">
        <v>406</v>
      </c>
    </row>
    <row r="27" spans="1:5" x14ac:dyDescent="0.3">
      <c r="A27" s="1"/>
      <c r="B27" t="s">
        <v>44</v>
      </c>
      <c r="C27">
        <v>71</v>
      </c>
      <c r="D27" s="26">
        <v>42</v>
      </c>
      <c r="E27">
        <v>41</v>
      </c>
    </row>
    <row r="28" spans="1:5" x14ac:dyDescent="0.3">
      <c r="A28" s="1"/>
      <c r="B28" t="s">
        <v>39</v>
      </c>
      <c r="C28">
        <v>1871</v>
      </c>
      <c r="D28" s="26">
        <v>1192</v>
      </c>
      <c r="E28">
        <v>1147</v>
      </c>
    </row>
    <row r="29" spans="1:5" x14ac:dyDescent="0.3">
      <c r="A29" s="1"/>
    </row>
    <row r="30" spans="1:5" x14ac:dyDescent="0.3">
      <c r="A30" s="1" t="s">
        <v>45</v>
      </c>
      <c r="B30" t="s">
        <v>46</v>
      </c>
      <c r="C30">
        <v>1653</v>
      </c>
      <c r="D30" s="26">
        <v>1007</v>
      </c>
      <c r="E30">
        <v>965</v>
      </c>
    </row>
    <row r="31" spans="1:5" x14ac:dyDescent="0.3">
      <c r="A31" s="1"/>
      <c r="B31" s="27" t="s">
        <v>38</v>
      </c>
      <c r="C31">
        <v>43</v>
      </c>
      <c r="D31">
        <v>33</v>
      </c>
      <c r="E31">
        <v>29</v>
      </c>
    </row>
    <row r="32" spans="1:5" x14ac:dyDescent="0.3">
      <c r="B32" t="s">
        <v>39</v>
      </c>
      <c r="C32">
        <v>912</v>
      </c>
      <c r="D32" s="26">
        <v>623</v>
      </c>
      <c r="E32">
        <v>600</v>
      </c>
    </row>
    <row r="34" spans="1:9" x14ac:dyDescent="0.3">
      <c r="A34" t="s">
        <v>47</v>
      </c>
    </row>
    <row r="35" spans="1:9" x14ac:dyDescent="0.3">
      <c r="A35" t="s">
        <v>48</v>
      </c>
      <c r="I35" t="s">
        <v>65</v>
      </c>
    </row>
    <row r="36" spans="1:9" x14ac:dyDescent="0.3">
      <c r="A36" t="s">
        <v>49</v>
      </c>
    </row>
    <row r="37" spans="1:9" x14ac:dyDescent="0.3">
      <c r="A37" t="s">
        <v>50</v>
      </c>
    </row>
    <row r="38" spans="1:9" x14ac:dyDescent="0.3">
      <c r="A38" t="s">
        <v>51</v>
      </c>
    </row>
    <row r="39" spans="1:9" x14ac:dyDescent="0.3">
      <c r="A39" t="s">
        <v>52</v>
      </c>
    </row>
    <row r="41" spans="1:9" x14ac:dyDescent="0.3">
      <c r="A41" t="s">
        <v>53</v>
      </c>
    </row>
    <row r="47" spans="1:9" s="1" customFormat="1" x14ac:dyDescent="0.3">
      <c r="A47" s="1" t="s">
        <v>68</v>
      </c>
    </row>
    <row r="49" spans="1:5" ht="57.6" x14ac:dyDescent="0.3">
      <c r="A49" s="25" t="s">
        <v>22</v>
      </c>
      <c r="B49" s="25" t="s">
        <v>23</v>
      </c>
      <c r="C49" s="25" t="s">
        <v>62</v>
      </c>
      <c r="D49" s="25" t="s">
        <v>63</v>
      </c>
      <c r="E49" s="25" t="s">
        <v>64</v>
      </c>
    </row>
    <row r="50" spans="1:5" x14ac:dyDescent="0.3">
      <c r="A50" s="1"/>
    </row>
    <row r="51" spans="1:5" x14ac:dyDescent="0.3">
      <c r="A51" s="1" t="s">
        <v>24</v>
      </c>
      <c r="B51" t="s">
        <v>24</v>
      </c>
      <c r="C51">
        <v>2210</v>
      </c>
      <c r="D51">
        <v>1239</v>
      </c>
      <c r="E51">
        <v>1185</v>
      </c>
    </row>
    <row r="52" spans="1:5" x14ac:dyDescent="0.3">
      <c r="A52" s="1"/>
    </row>
    <row r="53" spans="1:5" x14ac:dyDescent="0.3">
      <c r="A53" s="1" t="s">
        <v>25</v>
      </c>
      <c r="B53" t="s">
        <v>26</v>
      </c>
      <c r="C53">
        <v>938</v>
      </c>
      <c r="D53">
        <v>556</v>
      </c>
      <c r="E53">
        <v>526</v>
      </c>
    </row>
    <row r="54" spans="1:5" x14ac:dyDescent="0.3">
      <c r="A54" s="1"/>
      <c r="B54" t="s">
        <v>27</v>
      </c>
      <c r="C54">
        <v>946</v>
      </c>
      <c r="D54">
        <v>505</v>
      </c>
      <c r="E54">
        <v>488</v>
      </c>
    </row>
    <row r="55" spans="1:5" x14ac:dyDescent="0.3">
      <c r="A55" s="1"/>
      <c r="B55" t="s">
        <v>28</v>
      </c>
      <c r="C55">
        <v>326</v>
      </c>
      <c r="D55">
        <v>178</v>
      </c>
      <c r="E55">
        <v>171</v>
      </c>
    </row>
    <row r="56" spans="1:5" x14ac:dyDescent="0.3">
      <c r="A56" s="1"/>
    </row>
    <row r="57" spans="1:5" x14ac:dyDescent="0.3">
      <c r="A57" s="1" t="s">
        <v>29</v>
      </c>
      <c r="B57" t="s">
        <v>30</v>
      </c>
      <c r="C57">
        <v>1381</v>
      </c>
      <c r="D57">
        <v>797</v>
      </c>
      <c r="E57">
        <v>763</v>
      </c>
    </row>
    <row r="58" spans="1:5" x14ac:dyDescent="0.3">
      <c r="A58" s="1"/>
      <c r="B58" t="s">
        <v>31</v>
      </c>
      <c r="C58">
        <v>829</v>
      </c>
      <c r="D58">
        <v>442</v>
      </c>
      <c r="E58">
        <v>422</v>
      </c>
    </row>
    <row r="59" spans="1:5" x14ac:dyDescent="0.3">
      <c r="A59" s="1"/>
    </row>
    <row r="60" spans="1:5" x14ac:dyDescent="0.3">
      <c r="A60" s="1" t="s">
        <v>32</v>
      </c>
      <c r="B60" t="s">
        <v>33</v>
      </c>
      <c r="C60">
        <v>356</v>
      </c>
      <c r="D60">
        <v>198</v>
      </c>
      <c r="E60">
        <v>184</v>
      </c>
    </row>
    <row r="61" spans="1:5" x14ac:dyDescent="0.3">
      <c r="A61" s="1"/>
      <c r="B61" t="s">
        <v>34</v>
      </c>
      <c r="C61">
        <v>1854</v>
      </c>
      <c r="D61">
        <v>1041</v>
      </c>
      <c r="E61">
        <v>1001</v>
      </c>
    </row>
    <row r="62" spans="1:5" x14ac:dyDescent="0.3">
      <c r="A62" s="1"/>
    </row>
    <row r="63" spans="1:5" x14ac:dyDescent="0.3">
      <c r="A63" s="1" t="s">
        <v>35</v>
      </c>
      <c r="B63" t="s">
        <v>36</v>
      </c>
      <c r="C63">
        <v>843</v>
      </c>
      <c r="D63">
        <v>496</v>
      </c>
      <c r="E63">
        <v>476</v>
      </c>
    </row>
    <row r="64" spans="1:5" x14ac:dyDescent="0.3">
      <c r="A64" s="1"/>
      <c r="B64" t="s">
        <v>37</v>
      </c>
      <c r="C64">
        <v>610</v>
      </c>
      <c r="D64">
        <v>367</v>
      </c>
      <c r="E64">
        <v>353</v>
      </c>
    </row>
    <row r="65" spans="1:5" x14ac:dyDescent="0.3">
      <c r="A65" s="1"/>
      <c r="B65" t="s">
        <v>38</v>
      </c>
      <c r="C65">
        <v>121</v>
      </c>
      <c r="D65">
        <v>62</v>
      </c>
      <c r="E65">
        <v>58</v>
      </c>
    </row>
    <row r="66" spans="1:5" x14ac:dyDescent="0.3">
      <c r="A66" s="1"/>
      <c r="B66" t="s">
        <v>39</v>
      </c>
      <c r="C66">
        <v>636</v>
      </c>
      <c r="D66">
        <v>314</v>
      </c>
      <c r="E66">
        <v>298</v>
      </c>
    </row>
    <row r="67" spans="1:5" x14ac:dyDescent="0.3">
      <c r="A67" s="1"/>
    </row>
    <row r="68" spans="1:5" x14ac:dyDescent="0.3">
      <c r="A68" s="1" t="s">
        <v>40</v>
      </c>
      <c r="B68" t="s">
        <v>41</v>
      </c>
      <c r="C68">
        <v>1870</v>
      </c>
      <c r="D68">
        <v>1083</v>
      </c>
      <c r="E68">
        <v>1038</v>
      </c>
    </row>
    <row r="69" spans="1:5" x14ac:dyDescent="0.3">
      <c r="A69" s="1"/>
      <c r="B69" t="s">
        <v>38</v>
      </c>
      <c r="C69">
        <v>40</v>
      </c>
      <c r="D69">
        <v>26</v>
      </c>
      <c r="E69">
        <v>24</v>
      </c>
    </row>
    <row r="70" spans="1:5" x14ac:dyDescent="0.3">
      <c r="A70" s="1"/>
      <c r="B70" t="s">
        <v>39</v>
      </c>
      <c r="C70">
        <v>300</v>
      </c>
      <c r="D70">
        <v>130</v>
      </c>
      <c r="E70">
        <v>123</v>
      </c>
    </row>
    <row r="72" spans="1:5" x14ac:dyDescent="0.3">
      <c r="A72" s="1" t="s">
        <v>42</v>
      </c>
      <c r="B72" t="s">
        <v>43</v>
      </c>
      <c r="C72">
        <v>487</v>
      </c>
      <c r="D72" s="26">
        <v>263</v>
      </c>
      <c r="E72">
        <v>249</v>
      </c>
    </row>
    <row r="73" spans="1:5" x14ac:dyDescent="0.3">
      <c r="A73" s="1"/>
      <c r="B73" t="s">
        <v>44</v>
      </c>
      <c r="C73">
        <v>64</v>
      </c>
      <c r="D73" s="26">
        <v>35</v>
      </c>
      <c r="E73">
        <v>34</v>
      </c>
    </row>
    <row r="74" spans="1:5" x14ac:dyDescent="0.3">
      <c r="A74" s="1"/>
      <c r="B74" t="s">
        <v>39</v>
      </c>
      <c r="C74">
        <v>1659</v>
      </c>
      <c r="D74" s="26">
        <v>941</v>
      </c>
      <c r="E74">
        <v>902</v>
      </c>
    </row>
    <row r="75" spans="1:5" x14ac:dyDescent="0.3">
      <c r="A75" s="1"/>
    </row>
    <row r="76" spans="1:5" x14ac:dyDescent="0.3">
      <c r="A76" s="1" t="s">
        <v>45</v>
      </c>
      <c r="B76" t="s">
        <v>46</v>
      </c>
      <c r="C76">
        <v>1527</v>
      </c>
      <c r="D76" s="26">
        <v>846</v>
      </c>
      <c r="E76">
        <v>800</v>
      </c>
    </row>
    <row r="77" spans="1:5" x14ac:dyDescent="0.3">
      <c r="A77" s="1"/>
      <c r="B77" s="27" t="s">
        <v>38</v>
      </c>
      <c r="C77">
        <v>38</v>
      </c>
      <c r="D77">
        <v>26</v>
      </c>
      <c r="E77">
        <v>25</v>
      </c>
    </row>
    <row r="78" spans="1:5" x14ac:dyDescent="0.3">
      <c r="B78" t="s">
        <v>39</v>
      </c>
      <c r="C78">
        <v>645</v>
      </c>
      <c r="D78" s="26">
        <v>367</v>
      </c>
      <c r="E78">
        <v>360</v>
      </c>
    </row>
    <row r="80" spans="1:5" x14ac:dyDescent="0.3">
      <c r="A80" t="s">
        <v>47</v>
      </c>
    </row>
    <row r="81" spans="1:9" x14ac:dyDescent="0.3">
      <c r="A81" t="s">
        <v>48</v>
      </c>
      <c r="I81" t="s">
        <v>65</v>
      </c>
    </row>
    <row r="82" spans="1:9" x14ac:dyDescent="0.3">
      <c r="A82" t="s">
        <v>49</v>
      </c>
    </row>
    <row r="83" spans="1:9" x14ac:dyDescent="0.3">
      <c r="A83" t="s">
        <v>50</v>
      </c>
    </row>
    <row r="84" spans="1:9" x14ac:dyDescent="0.3">
      <c r="A84" t="s">
        <v>51</v>
      </c>
    </row>
    <row r="85" spans="1:9" x14ac:dyDescent="0.3">
      <c r="A85" t="s">
        <v>52</v>
      </c>
    </row>
    <row r="87" spans="1:9" x14ac:dyDescent="0.3">
      <c r="A87" t="s">
        <v>53</v>
      </c>
    </row>
    <row r="93" spans="1:9" s="1" customFormat="1" x14ac:dyDescent="0.3">
      <c r="A93" s="1" t="s">
        <v>69</v>
      </c>
    </row>
    <row r="95" spans="1:9" ht="57.6" x14ac:dyDescent="0.3">
      <c r="A95" s="25" t="s">
        <v>22</v>
      </c>
      <c r="B95" s="25" t="s">
        <v>23</v>
      </c>
      <c r="C95" s="25" t="s">
        <v>62</v>
      </c>
      <c r="D95" s="25" t="s">
        <v>63</v>
      </c>
      <c r="E95" s="25" t="s">
        <v>64</v>
      </c>
    </row>
    <row r="96" spans="1:9" x14ac:dyDescent="0.3">
      <c r="A96" s="1"/>
    </row>
    <row r="97" spans="1:5" x14ac:dyDescent="0.3">
      <c r="A97" s="1" t="s">
        <v>24</v>
      </c>
      <c r="B97" t="s">
        <v>24</v>
      </c>
      <c r="C97">
        <v>2597</v>
      </c>
      <c r="D97">
        <v>1431</v>
      </c>
      <c r="E97">
        <v>1277</v>
      </c>
    </row>
    <row r="98" spans="1:5" x14ac:dyDescent="0.3">
      <c r="A98" s="1"/>
    </row>
    <row r="99" spans="1:5" x14ac:dyDescent="0.3">
      <c r="A99" s="1" t="s">
        <v>25</v>
      </c>
      <c r="B99" t="s">
        <v>26</v>
      </c>
      <c r="C99">
        <v>1233</v>
      </c>
      <c r="D99">
        <v>660</v>
      </c>
      <c r="E99">
        <v>573</v>
      </c>
    </row>
    <row r="100" spans="1:5" x14ac:dyDescent="0.3">
      <c r="A100" s="1"/>
      <c r="B100" t="s">
        <v>27</v>
      </c>
      <c r="C100">
        <v>1039</v>
      </c>
      <c r="D100">
        <v>583</v>
      </c>
      <c r="E100">
        <v>543</v>
      </c>
    </row>
    <row r="101" spans="1:5" x14ac:dyDescent="0.3">
      <c r="A101" s="1"/>
      <c r="B101" t="s">
        <v>28</v>
      </c>
      <c r="C101">
        <v>325</v>
      </c>
      <c r="D101">
        <v>188</v>
      </c>
      <c r="E101">
        <v>161</v>
      </c>
    </row>
    <row r="102" spans="1:5" x14ac:dyDescent="0.3">
      <c r="A102" s="1"/>
    </row>
    <row r="103" spans="1:5" x14ac:dyDescent="0.3">
      <c r="A103" s="1" t="s">
        <v>29</v>
      </c>
      <c r="B103" t="s">
        <v>30</v>
      </c>
      <c r="C103">
        <v>1803</v>
      </c>
      <c r="D103">
        <v>997</v>
      </c>
      <c r="E103">
        <v>867</v>
      </c>
    </row>
    <row r="104" spans="1:5" x14ac:dyDescent="0.3">
      <c r="A104" s="1"/>
      <c r="B104" t="s">
        <v>31</v>
      </c>
      <c r="C104">
        <v>794</v>
      </c>
      <c r="D104">
        <v>434</v>
      </c>
      <c r="E104">
        <v>410</v>
      </c>
    </row>
    <row r="105" spans="1:5" x14ac:dyDescent="0.3">
      <c r="A105" s="1"/>
    </row>
    <row r="106" spans="1:5" x14ac:dyDescent="0.3">
      <c r="A106" s="1" t="s">
        <v>32</v>
      </c>
      <c r="B106" t="s">
        <v>33</v>
      </c>
      <c r="C106">
        <v>364</v>
      </c>
      <c r="D106">
        <v>194</v>
      </c>
      <c r="E106">
        <v>169</v>
      </c>
    </row>
    <row r="107" spans="1:5" x14ac:dyDescent="0.3">
      <c r="A107" s="1"/>
      <c r="B107" t="s">
        <v>34</v>
      </c>
      <c r="C107">
        <v>2233</v>
      </c>
      <c r="D107">
        <v>1237</v>
      </c>
      <c r="E107">
        <v>1108</v>
      </c>
    </row>
    <row r="108" spans="1:5" x14ac:dyDescent="0.3">
      <c r="A108" s="1"/>
    </row>
    <row r="109" spans="1:5" x14ac:dyDescent="0.3">
      <c r="A109" s="1" t="s">
        <v>35</v>
      </c>
      <c r="B109" t="s">
        <v>36</v>
      </c>
      <c r="C109">
        <v>864</v>
      </c>
      <c r="D109">
        <v>462</v>
      </c>
      <c r="E109">
        <v>411</v>
      </c>
    </row>
    <row r="110" spans="1:5" x14ac:dyDescent="0.3">
      <c r="A110" s="1"/>
      <c r="B110" t="s">
        <v>37</v>
      </c>
      <c r="C110">
        <v>735</v>
      </c>
      <c r="D110">
        <v>464</v>
      </c>
      <c r="E110">
        <v>408</v>
      </c>
    </row>
    <row r="111" spans="1:5" x14ac:dyDescent="0.3">
      <c r="A111" s="1"/>
      <c r="B111" t="s">
        <v>38</v>
      </c>
      <c r="C111">
        <v>139</v>
      </c>
      <c r="D111">
        <v>87</v>
      </c>
      <c r="E111">
        <v>79</v>
      </c>
    </row>
    <row r="112" spans="1:5" x14ac:dyDescent="0.3">
      <c r="A112" s="1"/>
      <c r="B112" t="s">
        <v>39</v>
      </c>
      <c r="C112">
        <v>859</v>
      </c>
      <c r="D112">
        <v>418</v>
      </c>
      <c r="E112">
        <v>379</v>
      </c>
    </row>
    <row r="113" spans="1:9" x14ac:dyDescent="0.3">
      <c r="A113" s="1"/>
    </row>
    <row r="114" spans="1:9" x14ac:dyDescent="0.3">
      <c r="A114" s="1" t="s">
        <v>40</v>
      </c>
      <c r="B114" t="s">
        <v>41</v>
      </c>
      <c r="C114">
        <v>2107</v>
      </c>
      <c r="D114">
        <v>1245</v>
      </c>
      <c r="E114">
        <v>1099</v>
      </c>
    </row>
    <row r="115" spans="1:9" x14ac:dyDescent="0.3">
      <c r="A115" s="1"/>
      <c r="B115" t="s">
        <v>38</v>
      </c>
      <c r="C115">
        <v>42</v>
      </c>
      <c r="D115">
        <v>24</v>
      </c>
      <c r="E115">
        <v>25</v>
      </c>
    </row>
    <row r="116" spans="1:9" x14ac:dyDescent="0.3">
      <c r="A116" s="1"/>
      <c r="B116" t="s">
        <v>39</v>
      </c>
      <c r="C116">
        <v>448</v>
      </c>
      <c r="D116">
        <v>162</v>
      </c>
      <c r="E116">
        <v>153</v>
      </c>
    </row>
    <row r="118" spans="1:9" x14ac:dyDescent="0.3">
      <c r="A118" s="1" t="s">
        <v>42</v>
      </c>
      <c r="B118" t="s">
        <v>43</v>
      </c>
      <c r="C118">
        <v>446</v>
      </c>
      <c r="D118" s="26">
        <v>238</v>
      </c>
      <c r="E118">
        <v>212</v>
      </c>
    </row>
    <row r="119" spans="1:9" x14ac:dyDescent="0.3">
      <c r="A119" s="1"/>
      <c r="B119" t="s">
        <v>44</v>
      </c>
      <c r="C119">
        <v>40</v>
      </c>
      <c r="D119" s="26">
        <v>27</v>
      </c>
      <c r="E119">
        <v>25</v>
      </c>
    </row>
    <row r="120" spans="1:9" x14ac:dyDescent="0.3">
      <c r="A120" s="1"/>
      <c r="B120" t="s">
        <v>39</v>
      </c>
      <c r="C120">
        <v>2111</v>
      </c>
      <c r="D120" s="26">
        <v>1166</v>
      </c>
      <c r="E120">
        <v>1040</v>
      </c>
    </row>
    <row r="121" spans="1:9" x14ac:dyDescent="0.3">
      <c r="A121" s="1"/>
    </row>
    <row r="122" spans="1:9" x14ac:dyDescent="0.3">
      <c r="A122" s="1" t="s">
        <v>45</v>
      </c>
      <c r="B122" t="s">
        <v>46</v>
      </c>
      <c r="C122">
        <v>1983</v>
      </c>
      <c r="D122" s="26">
        <v>1051</v>
      </c>
      <c r="E122">
        <v>928</v>
      </c>
    </row>
    <row r="123" spans="1:9" x14ac:dyDescent="0.3">
      <c r="A123" s="1"/>
      <c r="B123" s="27" t="s">
        <v>38</v>
      </c>
      <c r="C123">
        <v>26</v>
      </c>
      <c r="D123" s="26">
        <v>17</v>
      </c>
      <c r="E123">
        <v>17</v>
      </c>
    </row>
    <row r="124" spans="1:9" x14ac:dyDescent="0.3">
      <c r="B124" t="s">
        <v>39</v>
      </c>
      <c r="C124">
        <v>588</v>
      </c>
      <c r="D124" s="26">
        <v>363</v>
      </c>
      <c r="E124">
        <v>332</v>
      </c>
    </row>
    <row r="126" spans="1:9" x14ac:dyDescent="0.3">
      <c r="A126" t="s">
        <v>47</v>
      </c>
    </row>
    <row r="127" spans="1:9" x14ac:dyDescent="0.3">
      <c r="A127" t="s">
        <v>48</v>
      </c>
      <c r="I127" t="s">
        <v>65</v>
      </c>
    </row>
    <row r="128" spans="1:9" x14ac:dyDescent="0.3">
      <c r="A128" t="s">
        <v>49</v>
      </c>
    </row>
    <row r="129" spans="1:1" x14ac:dyDescent="0.3">
      <c r="A129" t="s">
        <v>66</v>
      </c>
    </row>
    <row r="130" spans="1:1" x14ac:dyDescent="0.3">
      <c r="A130" t="s">
        <v>51</v>
      </c>
    </row>
    <row r="131" spans="1:1" x14ac:dyDescent="0.3">
      <c r="A131" t="s">
        <v>52</v>
      </c>
    </row>
    <row r="133" spans="1:1" x14ac:dyDescent="0.3">
      <c r="A133" t="s">
        <v>53</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AD05-9C29-4B0B-BD29-A0CB953C3367}">
  <dimension ref="A1:J15"/>
  <sheetViews>
    <sheetView workbookViewId="0">
      <selection activeCell="J15" sqref="J15"/>
    </sheetView>
  </sheetViews>
  <sheetFormatPr defaultColWidth="8.88671875" defaultRowHeight="13.2" x14ac:dyDescent="0.25"/>
  <cols>
    <col min="1" max="2" width="8.88671875" style="799"/>
    <col min="3" max="3" width="10.6640625" style="799" customWidth="1"/>
    <col min="4" max="4" width="10.33203125" style="799" customWidth="1"/>
    <col min="5" max="5" width="9.33203125" style="799" bestFit="1" customWidth="1"/>
    <col min="6" max="6" width="10.6640625" style="799" customWidth="1"/>
    <col min="7" max="7" width="10.5546875" style="799" customWidth="1"/>
    <col min="8" max="8" width="8.88671875" style="799"/>
    <col min="9" max="9" width="10.88671875" style="799" customWidth="1"/>
    <col min="10" max="10" width="10.33203125" style="799" customWidth="1"/>
    <col min="11" max="16384" width="8.88671875" style="799"/>
  </cols>
  <sheetData>
    <row r="1" spans="1:10" x14ac:dyDescent="0.25">
      <c r="A1" s="803" t="s">
        <v>495</v>
      </c>
    </row>
    <row r="3" spans="1:10" ht="105.6" x14ac:dyDescent="0.25">
      <c r="A3" s="804"/>
      <c r="B3" s="804" t="s">
        <v>474</v>
      </c>
      <c r="C3" s="804" t="s">
        <v>475</v>
      </c>
      <c r="D3" s="804" t="s">
        <v>476</v>
      </c>
      <c r="E3" s="804" t="s">
        <v>477</v>
      </c>
      <c r="F3" s="804" t="s">
        <v>478</v>
      </c>
      <c r="G3" s="804" t="s">
        <v>479</v>
      </c>
      <c r="H3" s="804" t="s">
        <v>480</v>
      </c>
      <c r="I3" s="804" t="s">
        <v>481</v>
      </c>
      <c r="J3" s="804" t="s">
        <v>482</v>
      </c>
    </row>
    <row r="4" spans="1:10" x14ac:dyDescent="0.25">
      <c r="A4" s="800" t="s">
        <v>128</v>
      </c>
      <c r="B4" s="801">
        <v>798</v>
      </c>
      <c r="C4" s="801">
        <v>470</v>
      </c>
      <c r="D4" s="802">
        <f>C4/B4</f>
        <v>0.58897243107769426</v>
      </c>
      <c r="E4" s="801">
        <v>1492</v>
      </c>
      <c r="F4" s="801">
        <v>884</v>
      </c>
      <c r="G4" s="802">
        <f>F4/E4</f>
        <v>0.59249329758713132</v>
      </c>
      <c r="H4" s="801">
        <v>2290</v>
      </c>
      <c r="I4" s="801">
        <v>1354</v>
      </c>
      <c r="J4" s="802">
        <f>I4/H4</f>
        <v>0.59126637554585149</v>
      </c>
    </row>
    <row r="5" spans="1:10" x14ac:dyDescent="0.25">
      <c r="A5" s="800" t="s">
        <v>129</v>
      </c>
      <c r="B5" s="801">
        <v>667</v>
      </c>
      <c r="C5" s="801">
        <v>356</v>
      </c>
      <c r="D5" s="802">
        <f t="shared" ref="D5:D8" si="0">C5/B5</f>
        <v>0.53373313343328332</v>
      </c>
      <c r="E5" s="801">
        <v>1631</v>
      </c>
      <c r="F5" s="801">
        <v>624</v>
      </c>
      <c r="G5" s="802">
        <f t="shared" ref="G5:G8" si="1">F5/E5</f>
        <v>0.38258736971183321</v>
      </c>
      <c r="H5" s="801">
        <v>2298</v>
      </c>
      <c r="I5" s="801">
        <v>980</v>
      </c>
      <c r="J5" s="802">
        <f t="shared" ref="J5:J8" si="2">I5/H5</f>
        <v>0.42645778938207135</v>
      </c>
    </row>
    <row r="6" spans="1:10" x14ac:dyDescent="0.25">
      <c r="A6" s="800" t="s">
        <v>130</v>
      </c>
      <c r="B6" s="801">
        <v>894</v>
      </c>
      <c r="C6" s="801">
        <v>422</v>
      </c>
      <c r="D6" s="802">
        <f t="shared" si="0"/>
        <v>0.47203579418344521</v>
      </c>
      <c r="E6" s="801">
        <v>1997</v>
      </c>
      <c r="F6" s="801">
        <v>955</v>
      </c>
      <c r="G6" s="802">
        <f t="shared" si="1"/>
        <v>0.47821732598898348</v>
      </c>
      <c r="H6" s="801">
        <v>2891</v>
      </c>
      <c r="I6" s="801">
        <v>1377</v>
      </c>
      <c r="J6" s="802">
        <f t="shared" si="2"/>
        <v>0.47630577654790729</v>
      </c>
    </row>
    <row r="7" spans="1:10" x14ac:dyDescent="0.25">
      <c r="A7" s="800" t="s">
        <v>354</v>
      </c>
      <c r="B7" s="801">
        <v>1177</v>
      </c>
      <c r="C7" s="801">
        <v>648</v>
      </c>
      <c r="D7" s="802">
        <f t="shared" si="0"/>
        <v>0.55055225148683096</v>
      </c>
      <c r="E7" s="801">
        <v>1914</v>
      </c>
      <c r="F7" s="801">
        <v>1096</v>
      </c>
      <c r="G7" s="802">
        <f t="shared" si="1"/>
        <v>0.57262277951933127</v>
      </c>
      <c r="H7" s="801">
        <v>3091</v>
      </c>
      <c r="I7" s="801">
        <v>1744</v>
      </c>
      <c r="J7" s="802">
        <f t="shared" si="2"/>
        <v>0.56421869945001613</v>
      </c>
    </row>
    <row r="8" spans="1:10" x14ac:dyDescent="0.25">
      <c r="A8" s="800" t="s">
        <v>355</v>
      </c>
      <c r="B8" s="801">
        <v>1525</v>
      </c>
      <c r="C8" s="801">
        <v>896</v>
      </c>
      <c r="D8" s="802">
        <f t="shared" si="0"/>
        <v>0.58754098360655738</v>
      </c>
      <c r="E8" s="801">
        <v>1977</v>
      </c>
      <c r="F8" s="801">
        <v>1100</v>
      </c>
      <c r="G8" s="802">
        <f t="shared" si="1"/>
        <v>0.55639858371269602</v>
      </c>
      <c r="H8" s="801">
        <v>3502</v>
      </c>
      <c r="I8" s="801">
        <v>1996</v>
      </c>
      <c r="J8" s="802">
        <f t="shared" si="2"/>
        <v>0.56996002284408909</v>
      </c>
    </row>
    <row r="12" spans="1:10" x14ac:dyDescent="0.25">
      <c r="A12" s="799" t="s">
        <v>483</v>
      </c>
    </row>
    <row r="14" spans="1:10" x14ac:dyDescent="0.25">
      <c r="A14" s="799" t="s">
        <v>496</v>
      </c>
    </row>
    <row r="15" spans="1:10" x14ac:dyDescent="0.25">
      <c r="A15" s="799" t="s">
        <v>484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B947-5FBA-4436-8782-2CA6E6E1EDA7}">
  <dimension ref="A1:J15"/>
  <sheetViews>
    <sheetView workbookViewId="0">
      <selection activeCell="I19" sqref="I19"/>
    </sheetView>
  </sheetViews>
  <sheetFormatPr defaultColWidth="8.88671875" defaultRowHeight="13.8" x14ac:dyDescent="0.25"/>
  <cols>
    <col min="1" max="2" width="8.88671875" style="798"/>
    <col min="3" max="3" width="10" style="798" customWidth="1"/>
    <col min="4" max="4" width="10.109375" style="798" customWidth="1"/>
    <col min="5" max="5" width="8.88671875" style="798"/>
    <col min="6" max="6" width="9.6640625" style="798" customWidth="1"/>
    <col min="7" max="7" width="9.88671875" style="798" customWidth="1"/>
    <col min="8" max="8" width="10.88671875" style="798" customWidth="1"/>
    <col min="9" max="9" width="10.44140625" style="798" customWidth="1"/>
    <col min="10" max="10" width="11.33203125" style="798" customWidth="1"/>
    <col min="11" max="16384" width="8.88671875" style="798"/>
  </cols>
  <sheetData>
    <row r="1" spans="1:10" x14ac:dyDescent="0.25">
      <c r="A1" s="803" t="s">
        <v>494</v>
      </c>
    </row>
    <row r="3" spans="1:10" ht="105.6" x14ac:dyDescent="0.25">
      <c r="A3" s="804"/>
      <c r="B3" s="804" t="s">
        <v>485</v>
      </c>
      <c r="C3" s="804" t="s">
        <v>486</v>
      </c>
      <c r="D3" s="804" t="s">
        <v>487</v>
      </c>
      <c r="E3" s="804" t="s">
        <v>488</v>
      </c>
      <c r="F3" s="804" t="s">
        <v>489</v>
      </c>
      <c r="G3" s="804" t="s">
        <v>490</v>
      </c>
      <c r="H3" s="804" t="s">
        <v>491</v>
      </c>
      <c r="I3" s="804" t="s">
        <v>492</v>
      </c>
      <c r="J3" s="804" t="s">
        <v>493</v>
      </c>
    </row>
    <row r="4" spans="1:10" x14ac:dyDescent="0.25">
      <c r="A4" s="800" t="s">
        <v>128</v>
      </c>
      <c r="B4" s="801">
        <v>1033</v>
      </c>
      <c r="C4" s="801">
        <v>582</v>
      </c>
      <c r="D4" s="802">
        <f>C4/B4</f>
        <v>0.5634075508228461</v>
      </c>
      <c r="E4" s="801">
        <v>1575</v>
      </c>
      <c r="F4" s="801">
        <v>1012</v>
      </c>
      <c r="G4" s="802">
        <f>F4/E4</f>
        <v>0.64253968253968252</v>
      </c>
      <c r="H4" s="801">
        <v>2608</v>
      </c>
      <c r="I4" s="801">
        <v>1594</v>
      </c>
      <c r="J4" s="802">
        <f>I4/H4</f>
        <v>0.61119631901840488</v>
      </c>
    </row>
    <row r="5" spans="1:10" x14ac:dyDescent="0.25">
      <c r="A5" s="800" t="s">
        <v>129</v>
      </c>
      <c r="B5" s="801">
        <v>925</v>
      </c>
      <c r="C5" s="801">
        <v>516</v>
      </c>
      <c r="D5" s="802">
        <f t="shared" ref="D5:D8" si="0">C5/B5</f>
        <v>0.5578378378378378</v>
      </c>
      <c r="E5" s="801">
        <v>1285</v>
      </c>
      <c r="F5" s="801">
        <v>669</v>
      </c>
      <c r="G5" s="802">
        <f t="shared" ref="G5:G8" si="1">F5/E5</f>
        <v>0.52062256809338525</v>
      </c>
      <c r="H5" s="801">
        <v>2210</v>
      </c>
      <c r="I5" s="801">
        <v>1185</v>
      </c>
      <c r="J5" s="802">
        <f t="shared" ref="J5:J8" si="2">I5/H5</f>
        <v>0.53619909502262442</v>
      </c>
    </row>
    <row r="6" spans="1:10" x14ac:dyDescent="0.25">
      <c r="A6" s="800" t="s">
        <v>130</v>
      </c>
      <c r="B6" s="801">
        <v>1204</v>
      </c>
      <c r="C6" s="801">
        <v>594</v>
      </c>
      <c r="D6" s="802">
        <f t="shared" si="0"/>
        <v>0.49335548172757476</v>
      </c>
      <c r="E6" s="801">
        <v>1393</v>
      </c>
      <c r="F6" s="801">
        <v>683</v>
      </c>
      <c r="G6" s="802">
        <f t="shared" si="1"/>
        <v>0.49030868628858576</v>
      </c>
      <c r="H6" s="801">
        <v>2597</v>
      </c>
      <c r="I6" s="801">
        <v>1277</v>
      </c>
      <c r="J6" s="802">
        <f t="shared" si="2"/>
        <v>0.49172121678860226</v>
      </c>
    </row>
    <row r="7" spans="1:10" x14ac:dyDescent="0.25">
      <c r="A7" s="800" t="s">
        <v>354</v>
      </c>
      <c r="B7" s="801">
        <v>1432</v>
      </c>
      <c r="C7" s="801">
        <v>985</v>
      </c>
      <c r="D7" s="802">
        <f t="shared" si="0"/>
        <v>0.68784916201117319</v>
      </c>
      <c r="E7" s="801">
        <v>1213</v>
      </c>
      <c r="F7" s="801">
        <v>713</v>
      </c>
      <c r="G7" s="802">
        <f t="shared" si="1"/>
        <v>0.58779884583676834</v>
      </c>
      <c r="H7" s="801">
        <v>2645</v>
      </c>
      <c r="I7" s="801">
        <v>1698</v>
      </c>
      <c r="J7" s="802">
        <f t="shared" si="2"/>
        <v>0.64196597353497165</v>
      </c>
    </row>
    <row r="8" spans="1:10" x14ac:dyDescent="0.25">
      <c r="A8" s="800" t="s">
        <v>355</v>
      </c>
      <c r="B8" s="801">
        <v>1558</v>
      </c>
      <c r="C8" s="801">
        <v>1031</v>
      </c>
      <c r="D8" s="802">
        <f t="shared" si="0"/>
        <v>0.66174582798459558</v>
      </c>
      <c r="E8" s="801">
        <v>1396</v>
      </c>
      <c r="F8" s="801">
        <v>796</v>
      </c>
      <c r="G8" s="802">
        <f t="shared" si="1"/>
        <v>0.57020057306590255</v>
      </c>
      <c r="H8" s="801">
        <v>2954</v>
      </c>
      <c r="I8" s="801">
        <v>1827</v>
      </c>
      <c r="J8" s="802">
        <f t="shared" si="2"/>
        <v>0.61848341232227488</v>
      </c>
    </row>
    <row r="12" spans="1:10" s="799" customFormat="1" ht="13.2" x14ac:dyDescent="0.25">
      <c r="A12" s="799" t="s">
        <v>483</v>
      </c>
    </row>
    <row r="13" spans="1:10" s="799" customFormat="1" ht="13.2" x14ac:dyDescent="0.25"/>
    <row r="14" spans="1:10" s="799" customFormat="1" ht="13.2" x14ac:dyDescent="0.25">
      <c r="A14" s="799" t="s">
        <v>496</v>
      </c>
    </row>
    <row r="15" spans="1:10" s="799" customFormat="1" ht="13.2" x14ac:dyDescent="0.25">
      <c r="A15" s="799" t="s">
        <v>484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E2626-83F1-4820-ACC3-2A5ED99C83AA}">
  <dimension ref="A1:B44"/>
  <sheetViews>
    <sheetView workbookViewId="0"/>
  </sheetViews>
  <sheetFormatPr defaultColWidth="8.88671875" defaultRowHeight="13.2" x14ac:dyDescent="0.25"/>
  <cols>
    <col min="1" max="1" width="46.5546875" style="678" customWidth="1"/>
    <col min="2" max="16384" width="8.88671875" style="678"/>
  </cols>
  <sheetData>
    <row r="1" spans="1:2" x14ac:dyDescent="0.25">
      <c r="A1" s="677" t="s">
        <v>535</v>
      </c>
    </row>
    <row r="3" spans="1:2" x14ac:dyDescent="0.25">
      <c r="A3" s="805" t="s">
        <v>501</v>
      </c>
      <c r="B3" s="805">
        <v>154</v>
      </c>
    </row>
    <row r="4" spans="1:2" x14ac:dyDescent="0.25">
      <c r="A4" s="805" t="s">
        <v>499</v>
      </c>
      <c r="B4" s="805">
        <v>77</v>
      </c>
    </row>
    <row r="5" spans="1:2" x14ac:dyDescent="0.25">
      <c r="A5" s="805" t="s">
        <v>497</v>
      </c>
      <c r="B5" s="805">
        <v>55</v>
      </c>
    </row>
    <row r="6" spans="1:2" x14ac:dyDescent="0.25">
      <c r="A6" s="805" t="s">
        <v>498</v>
      </c>
      <c r="B6" s="805">
        <v>39</v>
      </c>
    </row>
    <row r="7" spans="1:2" x14ac:dyDescent="0.25">
      <c r="A7" s="805" t="s">
        <v>502</v>
      </c>
      <c r="B7" s="805">
        <v>29</v>
      </c>
    </row>
    <row r="8" spans="1:2" x14ac:dyDescent="0.25">
      <c r="A8" s="805" t="s">
        <v>500</v>
      </c>
      <c r="B8" s="805">
        <v>19</v>
      </c>
    </row>
    <row r="9" spans="1:2" x14ac:dyDescent="0.25">
      <c r="A9" s="805" t="s">
        <v>507</v>
      </c>
      <c r="B9" s="805">
        <v>18</v>
      </c>
    </row>
    <row r="10" spans="1:2" x14ac:dyDescent="0.25">
      <c r="A10" s="805" t="s">
        <v>510</v>
      </c>
      <c r="B10" s="805">
        <v>10</v>
      </c>
    </row>
    <row r="11" spans="1:2" x14ac:dyDescent="0.25">
      <c r="A11" s="805" t="s">
        <v>516</v>
      </c>
      <c r="B11" s="805">
        <v>9</v>
      </c>
    </row>
    <row r="12" spans="1:2" x14ac:dyDescent="0.25">
      <c r="A12" s="805" t="s">
        <v>513</v>
      </c>
      <c r="B12" s="805">
        <v>8</v>
      </c>
    </row>
    <row r="13" spans="1:2" x14ac:dyDescent="0.25">
      <c r="A13" s="805" t="s">
        <v>514</v>
      </c>
      <c r="B13" s="805">
        <v>8</v>
      </c>
    </row>
    <row r="14" spans="1:2" x14ac:dyDescent="0.25">
      <c r="A14" s="805" t="s">
        <v>519</v>
      </c>
      <c r="B14" s="806">
        <v>8</v>
      </c>
    </row>
    <row r="15" spans="1:2" x14ac:dyDescent="0.25">
      <c r="A15" s="805" t="s">
        <v>503</v>
      </c>
      <c r="B15" s="805">
        <v>7</v>
      </c>
    </row>
    <row r="16" spans="1:2" x14ac:dyDescent="0.25">
      <c r="A16" s="805" t="s">
        <v>505</v>
      </c>
      <c r="B16" s="805">
        <v>7</v>
      </c>
    </row>
    <row r="17" spans="1:2" x14ac:dyDescent="0.25">
      <c r="A17" s="805" t="s">
        <v>504</v>
      </c>
      <c r="B17" s="805">
        <v>7</v>
      </c>
    </row>
    <row r="18" spans="1:2" x14ac:dyDescent="0.25">
      <c r="A18" s="805" t="s">
        <v>508</v>
      </c>
      <c r="B18" s="805">
        <v>7</v>
      </c>
    </row>
    <row r="19" spans="1:2" x14ac:dyDescent="0.25">
      <c r="A19" s="805" t="s">
        <v>511</v>
      </c>
      <c r="B19" s="805">
        <v>6</v>
      </c>
    </row>
    <row r="20" spans="1:2" x14ac:dyDescent="0.25">
      <c r="A20" s="805" t="s">
        <v>515</v>
      </c>
      <c r="B20" s="805">
        <v>4</v>
      </c>
    </row>
    <row r="21" spans="1:2" x14ac:dyDescent="0.25">
      <c r="A21" s="805" t="s">
        <v>506</v>
      </c>
      <c r="B21" s="806" t="s">
        <v>520</v>
      </c>
    </row>
    <row r="22" spans="1:2" x14ac:dyDescent="0.25">
      <c r="A22" s="805" t="s">
        <v>526</v>
      </c>
      <c r="B22" s="806" t="s">
        <v>520</v>
      </c>
    </row>
    <row r="23" spans="1:2" x14ac:dyDescent="0.25">
      <c r="A23" s="805" t="s">
        <v>522</v>
      </c>
      <c r="B23" s="806" t="s">
        <v>520</v>
      </c>
    </row>
    <row r="24" spans="1:2" x14ac:dyDescent="0.25">
      <c r="A24" s="805" t="s">
        <v>509</v>
      </c>
      <c r="B24" s="806" t="s">
        <v>520</v>
      </c>
    </row>
    <row r="25" spans="1:2" x14ac:dyDescent="0.25">
      <c r="A25" s="805" t="s">
        <v>512</v>
      </c>
      <c r="B25" s="806" t="s">
        <v>520</v>
      </c>
    </row>
    <row r="26" spans="1:2" x14ac:dyDescent="0.25">
      <c r="A26" s="805" t="s">
        <v>525</v>
      </c>
      <c r="B26" s="806" t="s">
        <v>520</v>
      </c>
    </row>
    <row r="27" spans="1:2" x14ac:dyDescent="0.25">
      <c r="A27" s="805" t="s">
        <v>529</v>
      </c>
      <c r="B27" s="806" t="s">
        <v>520</v>
      </c>
    </row>
    <row r="28" spans="1:2" x14ac:dyDescent="0.25">
      <c r="A28" s="805" t="s">
        <v>517</v>
      </c>
      <c r="B28" s="806">
        <v>0</v>
      </c>
    </row>
    <row r="29" spans="1:2" x14ac:dyDescent="0.25">
      <c r="A29" s="805" t="s">
        <v>524</v>
      </c>
      <c r="B29" s="806">
        <v>0</v>
      </c>
    </row>
    <row r="30" spans="1:2" x14ac:dyDescent="0.25">
      <c r="A30" s="805" t="s">
        <v>528</v>
      </c>
      <c r="B30" s="806">
        <v>0</v>
      </c>
    </row>
    <row r="31" spans="1:2" x14ac:dyDescent="0.25">
      <c r="A31" s="805" t="s">
        <v>521</v>
      </c>
      <c r="B31" s="805">
        <v>0</v>
      </c>
    </row>
    <row r="32" spans="1:2" x14ac:dyDescent="0.25">
      <c r="A32" s="805" t="s">
        <v>518</v>
      </c>
      <c r="B32" s="805">
        <v>0</v>
      </c>
    </row>
    <row r="33" spans="1:2" x14ac:dyDescent="0.25">
      <c r="A33" s="805" t="s">
        <v>523</v>
      </c>
      <c r="B33" s="805">
        <v>0</v>
      </c>
    </row>
    <row r="34" spans="1:2" x14ac:dyDescent="0.25">
      <c r="A34" s="805" t="s">
        <v>527</v>
      </c>
      <c r="B34" s="805">
        <v>0</v>
      </c>
    </row>
    <row r="35" spans="1:2" x14ac:dyDescent="0.25">
      <c r="A35" s="805" t="s">
        <v>38</v>
      </c>
      <c r="B35" s="805">
        <v>48</v>
      </c>
    </row>
    <row r="36" spans="1:2" x14ac:dyDescent="0.25">
      <c r="A36" s="805" t="s">
        <v>530</v>
      </c>
      <c r="B36" s="805">
        <v>443</v>
      </c>
    </row>
    <row r="37" spans="1:2" x14ac:dyDescent="0.25">
      <c r="A37" s="805" t="s">
        <v>531</v>
      </c>
      <c r="B37" s="805">
        <v>531</v>
      </c>
    </row>
    <row r="38" spans="1:2" x14ac:dyDescent="0.25">
      <c r="A38" s="805" t="s">
        <v>532</v>
      </c>
      <c r="B38" s="805">
        <v>11774</v>
      </c>
    </row>
    <row r="42" spans="1:2" x14ac:dyDescent="0.25">
      <c r="A42" s="678" t="s">
        <v>533</v>
      </c>
    </row>
    <row r="44" spans="1:2" x14ac:dyDescent="0.25">
      <c r="A44" s="678" t="s">
        <v>534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09BD-3C6E-4649-9D70-EDEE5950368B}">
  <dimension ref="A1:E31"/>
  <sheetViews>
    <sheetView workbookViewId="0"/>
  </sheetViews>
  <sheetFormatPr defaultColWidth="9.109375" defaultRowHeight="14.4" x14ac:dyDescent="0.3"/>
  <cols>
    <col min="1" max="1" width="20.88671875" style="30" customWidth="1"/>
    <col min="2" max="16384" width="9.109375" style="30"/>
  </cols>
  <sheetData>
    <row r="1" spans="1:5" s="113" customFormat="1" x14ac:dyDescent="0.3">
      <c r="A1" s="113" t="s">
        <v>557</v>
      </c>
    </row>
    <row r="2" spans="1:5" x14ac:dyDescent="0.3">
      <c r="A2" s="321"/>
      <c r="B2" s="321"/>
      <c r="C2" s="321"/>
      <c r="D2" s="321"/>
      <c r="E2" s="321"/>
    </row>
    <row r="3" spans="1:5" ht="24" x14ac:dyDescent="0.3">
      <c r="A3" s="807"/>
      <c r="B3" s="649" t="s">
        <v>10</v>
      </c>
      <c r="C3" s="649" t="s">
        <v>536</v>
      </c>
      <c r="D3" s="649" t="s">
        <v>5</v>
      </c>
      <c r="E3" s="321"/>
    </row>
    <row r="4" spans="1:5" x14ac:dyDescent="0.3">
      <c r="A4" s="808" t="s">
        <v>537</v>
      </c>
      <c r="B4" s="329">
        <v>8</v>
      </c>
      <c r="C4" s="329">
        <v>11</v>
      </c>
      <c r="D4" s="329">
        <v>19</v>
      </c>
      <c r="E4" s="321"/>
    </row>
    <row r="5" spans="1:5" x14ac:dyDescent="0.3">
      <c r="A5" s="808" t="s">
        <v>538</v>
      </c>
      <c r="B5" s="329">
        <v>9</v>
      </c>
      <c r="C5" s="329">
        <v>24</v>
      </c>
      <c r="D5" s="329">
        <v>33</v>
      </c>
      <c r="E5" s="321"/>
    </row>
    <row r="6" spans="1:5" x14ac:dyDescent="0.3">
      <c r="A6" s="808" t="s">
        <v>539</v>
      </c>
      <c r="B6" s="329">
        <v>3</v>
      </c>
      <c r="C6" s="329">
        <v>16</v>
      </c>
      <c r="D6" s="329">
        <v>19</v>
      </c>
      <c r="E6" s="321"/>
    </row>
    <row r="7" spans="1:5" x14ac:dyDescent="0.3">
      <c r="A7" s="808" t="s">
        <v>540</v>
      </c>
      <c r="B7" s="329">
        <v>15</v>
      </c>
      <c r="C7" s="329">
        <v>46</v>
      </c>
      <c r="D7" s="329">
        <v>61</v>
      </c>
      <c r="E7" s="321"/>
    </row>
    <row r="8" spans="1:5" x14ac:dyDescent="0.3">
      <c r="A8" s="808" t="s">
        <v>541</v>
      </c>
      <c r="B8" s="329">
        <v>3</v>
      </c>
      <c r="C8" s="329">
        <v>13</v>
      </c>
      <c r="D8" s="329">
        <v>16</v>
      </c>
      <c r="E8" s="321"/>
    </row>
    <row r="9" spans="1:5" x14ac:dyDescent="0.3">
      <c r="A9" s="808" t="s">
        <v>542</v>
      </c>
      <c r="B9" s="329">
        <v>7</v>
      </c>
      <c r="C9" s="329">
        <v>6</v>
      </c>
      <c r="D9" s="329">
        <v>13</v>
      </c>
      <c r="E9" s="321"/>
    </row>
    <row r="10" spans="1:5" ht="22.8" x14ac:dyDescent="0.3">
      <c r="A10" s="808" t="s">
        <v>543</v>
      </c>
      <c r="B10" s="329">
        <v>11</v>
      </c>
      <c r="C10" s="329">
        <v>25</v>
      </c>
      <c r="D10" s="329">
        <v>36</v>
      </c>
      <c r="E10" s="321"/>
    </row>
    <row r="11" spans="1:5" x14ac:dyDescent="0.3">
      <c r="A11" s="808" t="s">
        <v>544</v>
      </c>
      <c r="B11" s="329">
        <v>5</v>
      </c>
      <c r="C11" s="329">
        <v>13</v>
      </c>
      <c r="D11" s="329">
        <v>18</v>
      </c>
      <c r="E11" s="321"/>
    </row>
    <row r="12" spans="1:5" x14ac:dyDescent="0.3">
      <c r="A12" s="808" t="s">
        <v>545</v>
      </c>
      <c r="B12" s="329">
        <v>8</v>
      </c>
      <c r="C12" s="329">
        <v>34</v>
      </c>
      <c r="D12" s="329">
        <v>42</v>
      </c>
      <c r="E12" s="321"/>
    </row>
    <row r="13" spans="1:5" x14ac:dyDescent="0.3">
      <c r="A13" s="808" t="s">
        <v>194</v>
      </c>
      <c r="B13" s="329">
        <v>24</v>
      </c>
      <c r="C13" s="329">
        <v>36</v>
      </c>
      <c r="D13" s="329">
        <v>60</v>
      </c>
      <c r="E13" s="321"/>
    </row>
    <row r="14" spans="1:5" x14ac:dyDescent="0.3">
      <c r="A14" s="808" t="s">
        <v>546</v>
      </c>
      <c r="B14" s="329">
        <v>13</v>
      </c>
      <c r="C14" s="329">
        <v>34</v>
      </c>
      <c r="D14" s="329">
        <v>47</v>
      </c>
      <c r="E14" s="321"/>
    </row>
    <row r="15" spans="1:5" x14ac:dyDescent="0.3">
      <c r="A15" s="808" t="s">
        <v>547</v>
      </c>
      <c r="B15" s="329">
        <v>9</v>
      </c>
      <c r="C15" s="329">
        <v>12</v>
      </c>
      <c r="D15" s="329">
        <v>21</v>
      </c>
      <c r="E15" s="321"/>
    </row>
    <row r="16" spans="1:5" x14ac:dyDescent="0.3">
      <c r="A16" s="808" t="s">
        <v>548</v>
      </c>
      <c r="B16" s="329">
        <v>6</v>
      </c>
      <c r="C16" s="329">
        <v>19</v>
      </c>
      <c r="D16" s="329">
        <v>25</v>
      </c>
      <c r="E16" s="321"/>
    </row>
    <row r="17" spans="1:5" x14ac:dyDescent="0.3">
      <c r="A17" s="808" t="s">
        <v>549</v>
      </c>
      <c r="B17" s="329">
        <v>16</v>
      </c>
      <c r="C17" s="329">
        <v>25</v>
      </c>
      <c r="D17" s="329">
        <v>41</v>
      </c>
      <c r="E17" s="321"/>
    </row>
    <row r="18" spans="1:5" x14ac:dyDescent="0.3">
      <c r="A18" s="808" t="s">
        <v>550</v>
      </c>
      <c r="B18" s="329">
        <v>7</v>
      </c>
      <c r="C18" s="329">
        <v>21</v>
      </c>
      <c r="D18" s="329">
        <v>28</v>
      </c>
      <c r="E18" s="321"/>
    </row>
    <row r="19" spans="1:5" x14ac:dyDescent="0.3">
      <c r="A19" s="808" t="s">
        <v>551</v>
      </c>
      <c r="B19" s="329">
        <v>8</v>
      </c>
      <c r="C19" s="329">
        <v>22</v>
      </c>
      <c r="D19" s="329">
        <v>30</v>
      </c>
      <c r="E19" s="321"/>
    </row>
    <row r="20" spans="1:5" x14ac:dyDescent="0.3">
      <c r="A20" s="808" t="s">
        <v>552</v>
      </c>
      <c r="B20" s="329">
        <v>14</v>
      </c>
      <c r="C20" s="329">
        <v>35</v>
      </c>
      <c r="D20" s="329">
        <v>49</v>
      </c>
      <c r="E20" s="321"/>
    </row>
    <row r="21" spans="1:5" x14ac:dyDescent="0.3">
      <c r="A21" s="808" t="s">
        <v>553</v>
      </c>
      <c r="B21" s="329">
        <v>6</v>
      </c>
      <c r="C21" s="329">
        <v>29</v>
      </c>
      <c r="D21" s="329">
        <v>35</v>
      </c>
      <c r="E21" s="321"/>
    </row>
    <row r="22" spans="1:5" x14ac:dyDescent="0.3">
      <c r="A22" s="808" t="s">
        <v>196</v>
      </c>
      <c r="B22" s="329">
        <v>3</v>
      </c>
      <c r="C22" s="329">
        <v>6</v>
      </c>
      <c r="D22" s="329">
        <v>9</v>
      </c>
      <c r="E22" s="321"/>
    </row>
    <row r="23" spans="1:5" x14ac:dyDescent="0.3">
      <c r="A23" s="648" t="s">
        <v>197</v>
      </c>
      <c r="B23" s="650">
        <v>175</v>
      </c>
      <c r="C23" s="650">
        <v>427</v>
      </c>
      <c r="D23" s="650">
        <v>602</v>
      </c>
      <c r="E23" s="321"/>
    </row>
    <row r="27" spans="1:5" x14ac:dyDescent="0.3">
      <c r="A27" s="30" t="s">
        <v>554</v>
      </c>
    </row>
    <row r="28" spans="1:5" x14ac:dyDescent="0.3">
      <c r="A28" s="30" t="s">
        <v>555</v>
      </c>
    </row>
    <row r="29" spans="1:5" x14ac:dyDescent="0.3">
      <c r="A29" s="30" t="s">
        <v>556</v>
      </c>
    </row>
    <row r="31" spans="1:5" x14ac:dyDescent="0.3">
      <c r="A31" s="30" t="s">
        <v>558</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2D8F4-4DE4-4F0B-ADB6-C0532E715962}">
  <dimension ref="A1:M34"/>
  <sheetViews>
    <sheetView workbookViewId="0"/>
  </sheetViews>
  <sheetFormatPr defaultColWidth="9.109375" defaultRowHeight="14.4" x14ac:dyDescent="0.3"/>
  <cols>
    <col min="1" max="1" width="11.44140625" style="30" customWidth="1"/>
    <col min="2" max="2" width="13.5546875" style="30" customWidth="1"/>
    <col min="3" max="3" width="11.33203125" style="30" customWidth="1"/>
    <col min="4" max="4" width="9.5546875" style="30" customWidth="1"/>
    <col min="5" max="5" width="13.5546875" style="30" customWidth="1"/>
    <col min="6" max="6" width="11.33203125" style="30" customWidth="1"/>
    <col min="7" max="7" width="9.5546875" style="30" customWidth="1"/>
    <col min="8" max="8" width="13.5546875" style="30" customWidth="1"/>
    <col min="9" max="9" width="11.33203125" style="30" customWidth="1"/>
    <col min="10" max="10" width="9.5546875" style="30" customWidth="1"/>
    <col min="11" max="11" width="13.5546875" style="30" customWidth="1"/>
    <col min="12" max="12" width="11.33203125" style="30" customWidth="1"/>
    <col min="13" max="13" width="9.5546875" style="30" customWidth="1"/>
    <col min="14" max="16384" width="9.109375" style="30"/>
  </cols>
  <sheetData>
    <row r="1" spans="1:13" x14ac:dyDescent="0.3">
      <c r="A1" s="113" t="s">
        <v>570</v>
      </c>
    </row>
    <row r="3" spans="1:13" ht="24.6" x14ac:dyDescent="0.3">
      <c r="A3" s="809"/>
      <c r="B3" s="810" t="s">
        <v>559</v>
      </c>
      <c r="C3" s="811" t="s">
        <v>560</v>
      </c>
      <c r="D3" s="811" t="s">
        <v>404</v>
      </c>
      <c r="E3" s="811" t="s">
        <v>561</v>
      </c>
      <c r="F3" s="811" t="s">
        <v>562</v>
      </c>
      <c r="G3" s="811" t="s">
        <v>407</v>
      </c>
      <c r="H3" s="811" t="s">
        <v>563</v>
      </c>
      <c r="I3" s="811" t="s">
        <v>564</v>
      </c>
      <c r="J3" s="811" t="s">
        <v>410</v>
      </c>
      <c r="K3" s="811" t="s">
        <v>565</v>
      </c>
      <c r="L3" s="811" t="s">
        <v>566</v>
      </c>
      <c r="M3" s="812" t="s">
        <v>567</v>
      </c>
    </row>
    <row r="4" spans="1:13" x14ac:dyDescent="0.3">
      <c r="A4" s="813" t="s">
        <v>157</v>
      </c>
      <c r="B4" s="814">
        <v>2005</v>
      </c>
      <c r="C4" s="815">
        <v>1264</v>
      </c>
      <c r="D4" s="815">
        <v>3269</v>
      </c>
      <c r="E4" s="815">
        <v>558</v>
      </c>
      <c r="F4" s="815">
        <v>969</v>
      </c>
      <c r="G4" s="815">
        <v>1527</v>
      </c>
      <c r="H4" s="815">
        <v>1813</v>
      </c>
      <c r="I4" s="815">
        <v>1742</v>
      </c>
      <c r="J4" s="815">
        <v>3555</v>
      </c>
      <c r="K4" s="815">
        <v>4376</v>
      </c>
      <c r="L4" s="815">
        <v>3975</v>
      </c>
      <c r="M4" s="816">
        <v>8351</v>
      </c>
    </row>
    <row r="5" spans="1:13" x14ac:dyDescent="0.3">
      <c r="A5" s="813" t="s">
        <v>158</v>
      </c>
      <c r="B5" s="814">
        <v>1956</v>
      </c>
      <c r="C5" s="815">
        <v>1242</v>
      </c>
      <c r="D5" s="815">
        <v>3198</v>
      </c>
      <c r="E5" s="815">
        <v>510</v>
      </c>
      <c r="F5" s="815">
        <v>901</v>
      </c>
      <c r="G5" s="815">
        <v>1411</v>
      </c>
      <c r="H5" s="815">
        <v>1769</v>
      </c>
      <c r="I5" s="815">
        <v>1758</v>
      </c>
      <c r="J5" s="815">
        <v>3527</v>
      </c>
      <c r="K5" s="815">
        <v>4235</v>
      </c>
      <c r="L5" s="815">
        <v>3901</v>
      </c>
      <c r="M5" s="816">
        <v>8136</v>
      </c>
    </row>
    <row r="6" spans="1:13" x14ac:dyDescent="0.3">
      <c r="A6" s="813" t="s">
        <v>159</v>
      </c>
      <c r="B6" s="814">
        <v>1875</v>
      </c>
      <c r="C6" s="815">
        <v>1148</v>
      </c>
      <c r="D6" s="815">
        <v>3023</v>
      </c>
      <c r="E6" s="815">
        <v>451</v>
      </c>
      <c r="F6" s="815">
        <v>853</v>
      </c>
      <c r="G6" s="815">
        <v>1304</v>
      </c>
      <c r="H6" s="815">
        <v>1757</v>
      </c>
      <c r="I6" s="815">
        <v>1694</v>
      </c>
      <c r="J6" s="815">
        <v>3451</v>
      </c>
      <c r="K6" s="815">
        <v>4083</v>
      </c>
      <c r="L6" s="815">
        <v>3695</v>
      </c>
      <c r="M6" s="816">
        <v>7778</v>
      </c>
    </row>
    <row r="7" spans="1:13" x14ac:dyDescent="0.3">
      <c r="A7" s="813" t="s">
        <v>160</v>
      </c>
      <c r="B7" s="814">
        <v>1912</v>
      </c>
      <c r="C7" s="815">
        <v>1060</v>
      </c>
      <c r="D7" s="815">
        <v>2972</v>
      </c>
      <c r="E7" s="815">
        <v>433</v>
      </c>
      <c r="F7" s="815">
        <v>767</v>
      </c>
      <c r="G7" s="815">
        <v>1200</v>
      </c>
      <c r="H7" s="815">
        <v>1808</v>
      </c>
      <c r="I7" s="815">
        <v>1546</v>
      </c>
      <c r="J7" s="815">
        <v>3354</v>
      </c>
      <c r="K7" s="815">
        <v>4153</v>
      </c>
      <c r="L7" s="815">
        <v>3373</v>
      </c>
      <c r="M7" s="816">
        <v>7526</v>
      </c>
    </row>
    <row r="8" spans="1:13" x14ac:dyDescent="0.3">
      <c r="A8" s="813" t="s">
        <v>161</v>
      </c>
      <c r="B8" s="814">
        <v>1907</v>
      </c>
      <c r="C8" s="815">
        <v>1384</v>
      </c>
      <c r="D8" s="815">
        <v>3291</v>
      </c>
      <c r="E8" s="815">
        <v>457</v>
      </c>
      <c r="F8" s="815">
        <v>754</v>
      </c>
      <c r="G8" s="815">
        <v>1211</v>
      </c>
      <c r="H8" s="815">
        <v>1736</v>
      </c>
      <c r="I8" s="815">
        <v>2213</v>
      </c>
      <c r="J8" s="815">
        <v>3949</v>
      </c>
      <c r="K8" s="815">
        <v>4100</v>
      </c>
      <c r="L8" s="815">
        <v>4351</v>
      </c>
      <c r="M8" s="816">
        <v>8451</v>
      </c>
    </row>
    <row r="9" spans="1:13" x14ac:dyDescent="0.3">
      <c r="A9" s="813" t="s">
        <v>162</v>
      </c>
      <c r="B9" s="814">
        <v>1889</v>
      </c>
      <c r="C9" s="815">
        <v>1290</v>
      </c>
      <c r="D9" s="815">
        <v>3179</v>
      </c>
      <c r="E9" s="815">
        <v>434</v>
      </c>
      <c r="F9" s="815">
        <v>680</v>
      </c>
      <c r="G9" s="815">
        <v>1114</v>
      </c>
      <c r="H9" s="815">
        <v>1725</v>
      </c>
      <c r="I9" s="815">
        <v>2231</v>
      </c>
      <c r="J9" s="815">
        <v>3956</v>
      </c>
      <c r="K9" s="815">
        <v>4048</v>
      </c>
      <c r="L9" s="815">
        <v>4201</v>
      </c>
      <c r="M9" s="816">
        <v>8249</v>
      </c>
    </row>
    <row r="10" spans="1:13" x14ac:dyDescent="0.3">
      <c r="A10" s="813" t="s">
        <v>163</v>
      </c>
      <c r="B10" s="814">
        <v>1749</v>
      </c>
      <c r="C10" s="815">
        <v>1108</v>
      </c>
      <c r="D10" s="815">
        <v>2857</v>
      </c>
      <c r="E10" s="815">
        <v>391</v>
      </c>
      <c r="F10" s="815">
        <v>574</v>
      </c>
      <c r="G10" s="815">
        <v>965</v>
      </c>
      <c r="H10" s="815">
        <v>1557</v>
      </c>
      <c r="I10" s="815">
        <v>2077</v>
      </c>
      <c r="J10" s="815">
        <v>3634</v>
      </c>
      <c r="K10" s="815">
        <v>3697</v>
      </c>
      <c r="L10" s="815">
        <v>3759</v>
      </c>
      <c r="M10" s="816">
        <v>7456</v>
      </c>
    </row>
    <row r="11" spans="1:13" x14ac:dyDescent="0.3">
      <c r="A11" s="813" t="s">
        <v>164</v>
      </c>
      <c r="B11" s="814">
        <v>1677</v>
      </c>
      <c r="C11" s="815">
        <v>1025</v>
      </c>
      <c r="D11" s="815">
        <v>2702</v>
      </c>
      <c r="E11" s="815">
        <v>351</v>
      </c>
      <c r="F11" s="815">
        <v>536</v>
      </c>
      <c r="G11" s="815">
        <v>887</v>
      </c>
      <c r="H11" s="815">
        <v>1449</v>
      </c>
      <c r="I11" s="815">
        <v>1986</v>
      </c>
      <c r="J11" s="815">
        <v>3435</v>
      </c>
      <c r="K11" s="815">
        <v>3477</v>
      </c>
      <c r="L11" s="815">
        <v>3547</v>
      </c>
      <c r="M11" s="816">
        <v>7024</v>
      </c>
    </row>
    <row r="12" spans="1:13" x14ac:dyDescent="0.3">
      <c r="A12" s="813" t="s">
        <v>165</v>
      </c>
      <c r="B12" s="814">
        <v>1690</v>
      </c>
      <c r="C12" s="815">
        <v>1309</v>
      </c>
      <c r="D12" s="815">
        <v>2999</v>
      </c>
      <c r="E12" s="815">
        <v>358</v>
      </c>
      <c r="F12" s="815">
        <v>544</v>
      </c>
      <c r="G12" s="815">
        <v>902</v>
      </c>
      <c r="H12" s="815">
        <v>1406</v>
      </c>
      <c r="I12" s="815">
        <v>2449</v>
      </c>
      <c r="J12" s="815">
        <v>3855</v>
      </c>
      <c r="K12" s="815">
        <v>3454</v>
      </c>
      <c r="L12" s="815">
        <v>4302</v>
      </c>
      <c r="M12" s="816">
        <v>7756</v>
      </c>
    </row>
    <row r="13" spans="1:13" x14ac:dyDescent="0.3">
      <c r="A13" s="813" t="s">
        <v>166</v>
      </c>
      <c r="B13" s="814">
        <v>1923</v>
      </c>
      <c r="C13" s="815">
        <v>1292</v>
      </c>
      <c r="D13" s="815">
        <v>3215</v>
      </c>
      <c r="E13" s="815">
        <v>366</v>
      </c>
      <c r="F13" s="815">
        <v>513</v>
      </c>
      <c r="G13" s="815">
        <v>879</v>
      </c>
      <c r="H13" s="815">
        <v>1406</v>
      </c>
      <c r="I13" s="815">
        <v>2543</v>
      </c>
      <c r="J13" s="815">
        <v>3949</v>
      </c>
      <c r="K13" s="815">
        <v>3695</v>
      </c>
      <c r="L13" s="815">
        <v>4348</v>
      </c>
      <c r="M13" s="816">
        <v>8043</v>
      </c>
    </row>
    <row r="14" spans="1:13" x14ac:dyDescent="0.3">
      <c r="A14" s="813" t="s">
        <v>167</v>
      </c>
      <c r="B14" s="814">
        <v>2434</v>
      </c>
      <c r="C14" s="815">
        <v>1266</v>
      </c>
      <c r="D14" s="815">
        <v>3700</v>
      </c>
      <c r="E14" s="815">
        <v>373</v>
      </c>
      <c r="F14" s="815">
        <v>452</v>
      </c>
      <c r="G14" s="815">
        <v>825</v>
      </c>
      <c r="H14" s="815">
        <v>1560</v>
      </c>
      <c r="I14" s="815">
        <v>2587</v>
      </c>
      <c r="J14" s="815">
        <v>4147</v>
      </c>
      <c r="K14" s="815">
        <v>4367</v>
      </c>
      <c r="L14" s="815">
        <v>4305</v>
      </c>
      <c r="M14" s="816">
        <v>8672</v>
      </c>
    </row>
    <row r="15" spans="1:13" x14ac:dyDescent="0.3">
      <c r="A15" s="813" t="s">
        <v>168</v>
      </c>
      <c r="B15" s="814">
        <v>2477</v>
      </c>
      <c r="C15" s="815">
        <v>1198</v>
      </c>
      <c r="D15" s="815">
        <v>3675</v>
      </c>
      <c r="E15" s="815">
        <v>366</v>
      </c>
      <c r="F15" s="815">
        <v>404</v>
      </c>
      <c r="G15" s="815">
        <v>770</v>
      </c>
      <c r="H15" s="815">
        <v>1473</v>
      </c>
      <c r="I15" s="815">
        <v>2474</v>
      </c>
      <c r="J15" s="815">
        <v>3947</v>
      </c>
      <c r="K15" s="815">
        <v>4316</v>
      </c>
      <c r="L15" s="815">
        <v>4076</v>
      </c>
      <c r="M15" s="816">
        <v>8392</v>
      </c>
    </row>
    <row r="16" spans="1:13" x14ac:dyDescent="0.3">
      <c r="A16" s="813" t="s">
        <v>169</v>
      </c>
      <c r="B16" s="814">
        <v>2480</v>
      </c>
      <c r="C16" s="815">
        <v>2048</v>
      </c>
      <c r="D16" s="815">
        <v>4528</v>
      </c>
      <c r="E16" s="815">
        <v>354</v>
      </c>
      <c r="F16" s="815">
        <v>450</v>
      </c>
      <c r="G16" s="815">
        <v>804</v>
      </c>
      <c r="H16" s="815">
        <v>1336</v>
      </c>
      <c r="I16" s="815">
        <v>3213</v>
      </c>
      <c r="J16" s="815">
        <v>4549</v>
      </c>
      <c r="K16" s="815">
        <v>4170</v>
      </c>
      <c r="L16" s="815">
        <v>5711</v>
      </c>
      <c r="M16" s="816">
        <v>9881</v>
      </c>
    </row>
    <row r="17" spans="1:13" x14ac:dyDescent="0.3">
      <c r="A17" s="813" t="s">
        <v>170</v>
      </c>
      <c r="B17" s="814">
        <v>2502</v>
      </c>
      <c r="C17" s="815">
        <v>2030</v>
      </c>
      <c r="D17" s="815">
        <v>4532</v>
      </c>
      <c r="E17" s="815">
        <v>312</v>
      </c>
      <c r="F17" s="815">
        <v>394</v>
      </c>
      <c r="G17" s="815">
        <v>706</v>
      </c>
      <c r="H17" s="815">
        <v>1314</v>
      </c>
      <c r="I17" s="815">
        <v>3164</v>
      </c>
      <c r="J17" s="815">
        <v>4478</v>
      </c>
      <c r="K17" s="815">
        <v>4128</v>
      </c>
      <c r="L17" s="815">
        <v>5588</v>
      </c>
      <c r="M17" s="816">
        <v>9716</v>
      </c>
    </row>
    <row r="18" spans="1:13" x14ac:dyDescent="0.3">
      <c r="A18" s="813" t="s">
        <v>171</v>
      </c>
      <c r="B18" s="814">
        <v>2983</v>
      </c>
      <c r="C18" s="815">
        <v>1950</v>
      </c>
      <c r="D18" s="815">
        <v>4933</v>
      </c>
      <c r="E18" s="815">
        <v>285</v>
      </c>
      <c r="F18" s="815">
        <v>356</v>
      </c>
      <c r="G18" s="815">
        <v>641</v>
      </c>
      <c r="H18" s="815">
        <v>1593</v>
      </c>
      <c r="I18" s="815">
        <v>3059</v>
      </c>
      <c r="J18" s="815">
        <v>4652</v>
      </c>
      <c r="K18" s="815">
        <v>4861</v>
      </c>
      <c r="L18" s="815">
        <v>5365</v>
      </c>
      <c r="M18" s="816">
        <v>10226</v>
      </c>
    </row>
    <row r="19" spans="1:13" x14ac:dyDescent="0.3">
      <c r="A19" s="813" t="s">
        <v>172</v>
      </c>
      <c r="B19" s="814">
        <v>2816</v>
      </c>
      <c r="C19" s="815">
        <v>1827</v>
      </c>
      <c r="D19" s="815">
        <v>4643</v>
      </c>
      <c r="E19" s="815">
        <v>282</v>
      </c>
      <c r="F19" s="815">
        <v>318</v>
      </c>
      <c r="G19" s="815">
        <v>600</v>
      </c>
      <c r="H19" s="815">
        <v>1594</v>
      </c>
      <c r="I19" s="815">
        <v>2849</v>
      </c>
      <c r="J19" s="815">
        <v>4443</v>
      </c>
      <c r="K19" s="815">
        <v>4692</v>
      </c>
      <c r="L19" s="815">
        <v>4994</v>
      </c>
      <c r="M19" s="816">
        <v>9686</v>
      </c>
    </row>
    <row r="20" spans="1:13" x14ac:dyDescent="0.3">
      <c r="A20" s="817" t="s">
        <v>340</v>
      </c>
      <c r="B20" s="818">
        <v>2719</v>
      </c>
      <c r="C20" s="819">
        <v>2322</v>
      </c>
      <c r="D20" s="819">
        <v>5041</v>
      </c>
      <c r="E20" s="819">
        <v>368</v>
      </c>
      <c r="F20" s="819">
        <v>381</v>
      </c>
      <c r="G20" s="819">
        <v>749</v>
      </c>
      <c r="H20" s="819">
        <v>1596</v>
      </c>
      <c r="I20" s="819">
        <v>3380</v>
      </c>
      <c r="J20" s="819">
        <v>4976</v>
      </c>
      <c r="K20" s="819">
        <v>4683</v>
      </c>
      <c r="L20" s="819">
        <v>6083</v>
      </c>
      <c r="M20" s="820">
        <v>10766</v>
      </c>
    </row>
    <row r="21" spans="1:13" x14ac:dyDescent="0.3">
      <c r="A21" s="821" t="s">
        <v>341</v>
      </c>
      <c r="B21" s="822">
        <v>2538</v>
      </c>
      <c r="C21" s="823">
        <v>2247</v>
      </c>
      <c r="D21" s="823">
        <v>4785</v>
      </c>
      <c r="E21" s="823">
        <v>324</v>
      </c>
      <c r="F21" s="823">
        <v>368</v>
      </c>
      <c r="G21" s="823">
        <v>692</v>
      </c>
      <c r="H21" s="823">
        <v>1564</v>
      </c>
      <c r="I21" s="823">
        <v>3329</v>
      </c>
      <c r="J21" s="823">
        <v>4893</v>
      </c>
      <c r="K21" s="823">
        <v>4426</v>
      </c>
      <c r="L21" s="823">
        <v>5944</v>
      </c>
      <c r="M21" s="824">
        <v>10370</v>
      </c>
    </row>
    <row r="22" spans="1:13" x14ac:dyDescent="0.3">
      <c r="A22" s="821" t="s">
        <v>342</v>
      </c>
      <c r="B22" s="822">
        <v>2293</v>
      </c>
      <c r="C22" s="823">
        <v>2101</v>
      </c>
      <c r="D22" s="823">
        <v>4394</v>
      </c>
      <c r="E22" s="823">
        <v>295</v>
      </c>
      <c r="F22" s="823">
        <v>372</v>
      </c>
      <c r="G22" s="823">
        <v>667</v>
      </c>
      <c r="H22" s="823">
        <v>1499</v>
      </c>
      <c r="I22" s="823">
        <v>3087</v>
      </c>
      <c r="J22" s="823">
        <v>4586</v>
      </c>
      <c r="K22" s="823">
        <v>4087</v>
      </c>
      <c r="L22" s="823">
        <v>5560</v>
      </c>
      <c r="M22" s="824">
        <v>9647</v>
      </c>
    </row>
    <row r="23" spans="1:13" x14ac:dyDescent="0.3">
      <c r="A23" s="821" t="s">
        <v>343</v>
      </c>
      <c r="B23" s="822">
        <v>2088</v>
      </c>
      <c r="C23" s="823">
        <v>1775</v>
      </c>
      <c r="D23" s="823">
        <v>3863</v>
      </c>
      <c r="E23" s="823">
        <v>258</v>
      </c>
      <c r="F23" s="823">
        <v>309</v>
      </c>
      <c r="G23" s="823">
        <v>567</v>
      </c>
      <c r="H23" s="823">
        <v>1388</v>
      </c>
      <c r="I23" s="823">
        <v>2623</v>
      </c>
      <c r="J23" s="823">
        <v>4011</v>
      </c>
      <c r="K23" s="823">
        <v>3734</v>
      </c>
      <c r="L23" s="823">
        <v>4707</v>
      </c>
      <c r="M23" s="824">
        <v>8441</v>
      </c>
    </row>
    <row r="24" spans="1:13" x14ac:dyDescent="0.3">
      <c r="A24" s="821" t="s">
        <v>344</v>
      </c>
      <c r="B24" s="822">
        <v>2415</v>
      </c>
      <c r="C24" s="823">
        <v>2416</v>
      </c>
      <c r="D24" s="823">
        <v>4831</v>
      </c>
      <c r="E24" s="823">
        <v>354</v>
      </c>
      <c r="F24" s="823">
        <v>432</v>
      </c>
      <c r="G24" s="823">
        <v>786</v>
      </c>
      <c r="H24" s="823">
        <v>1711</v>
      </c>
      <c r="I24" s="823">
        <v>3485</v>
      </c>
      <c r="J24" s="823">
        <v>5196</v>
      </c>
      <c r="K24" s="823">
        <v>4480</v>
      </c>
      <c r="L24" s="823">
        <v>6333</v>
      </c>
      <c r="M24" s="824">
        <v>10813</v>
      </c>
    </row>
    <row r="25" spans="1:13" x14ac:dyDescent="0.3">
      <c r="A25" s="821" t="s">
        <v>345</v>
      </c>
      <c r="B25" s="822">
        <v>2442</v>
      </c>
      <c r="C25" s="823">
        <v>2311</v>
      </c>
      <c r="D25" s="823">
        <v>4753</v>
      </c>
      <c r="E25" s="823">
        <v>343</v>
      </c>
      <c r="F25" s="823">
        <v>415</v>
      </c>
      <c r="G25" s="823">
        <v>758</v>
      </c>
      <c r="H25" s="823">
        <v>1880</v>
      </c>
      <c r="I25" s="823">
        <v>3466</v>
      </c>
      <c r="J25" s="823">
        <v>5346</v>
      </c>
      <c r="K25" s="823">
        <v>4665</v>
      </c>
      <c r="L25" s="823">
        <v>6192</v>
      </c>
      <c r="M25" s="824">
        <v>10857</v>
      </c>
    </row>
    <row r="26" spans="1:13" x14ac:dyDescent="0.3">
      <c r="A26" s="821" t="s">
        <v>346</v>
      </c>
      <c r="B26" s="822">
        <v>2402</v>
      </c>
      <c r="C26" s="823">
        <v>2084</v>
      </c>
      <c r="D26" s="823">
        <v>4486</v>
      </c>
      <c r="E26" s="823">
        <v>308</v>
      </c>
      <c r="F26" s="823">
        <v>383</v>
      </c>
      <c r="G26" s="823">
        <v>691</v>
      </c>
      <c r="H26" s="823">
        <v>1953</v>
      </c>
      <c r="I26" s="823">
        <v>3157</v>
      </c>
      <c r="J26" s="823">
        <v>5110</v>
      </c>
      <c r="K26" s="823">
        <v>4663</v>
      </c>
      <c r="L26" s="823">
        <v>5624</v>
      </c>
      <c r="M26" s="824">
        <v>10287</v>
      </c>
    </row>
    <row r="27" spans="1:13" x14ac:dyDescent="0.3">
      <c r="A27" s="821" t="s">
        <v>431</v>
      </c>
      <c r="B27" s="822">
        <v>2495</v>
      </c>
      <c r="C27" s="823">
        <v>1659</v>
      </c>
      <c r="D27" s="823">
        <v>4154</v>
      </c>
      <c r="E27" s="823">
        <v>289</v>
      </c>
      <c r="F27" s="823">
        <v>339</v>
      </c>
      <c r="G27" s="823">
        <v>628</v>
      </c>
      <c r="H27" s="823">
        <v>2043</v>
      </c>
      <c r="I27" s="823">
        <v>2768</v>
      </c>
      <c r="J27" s="823">
        <v>4811</v>
      </c>
      <c r="K27" s="823">
        <v>4827</v>
      </c>
      <c r="L27" s="823">
        <v>4766</v>
      </c>
      <c r="M27" s="824">
        <v>9593</v>
      </c>
    </row>
    <row r="28" spans="1:13" x14ac:dyDescent="0.3">
      <c r="A28" s="821" t="s">
        <v>432</v>
      </c>
      <c r="B28" s="822">
        <v>2672</v>
      </c>
      <c r="C28" s="823">
        <v>2323</v>
      </c>
      <c r="D28" s="823">
        <v>4995</v>
      </c>
      <c r="E28" s="823">
        <v>381</v>
      </c>
      <c r="F28" s="823">
        <v>457</v>
      </c>
      <c r="G28" s="823">
        <v>838</v>
      </c>
      <c r="H28" s="823">
        <v>2320</v>
      </c>
      <c r="I28" s="823">
        <v>3621</v>
      </c>
      <c r="J28" s="823">
        <v>5941</v>
      </c>
      <c r="K28" s="823">
        <v>5373</v>
      </c>
      <c r="L28" s="823">
        <v>6401</v>
      </c>
      <c r="M28" s="824">
        <v>11774</v>
      </c>
    </row>
    <row r="32" spans="1:13" x14ac:dyDescent="0.3">
      <c r="A32" s="30" t="s">
        <v>568</v>
      </c>
    </row>
    <row r="34" spans="1:1" x14ac:dyDescent="0.3">
      <c r="A34" s="30" t="s">
        <v>569</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C2E28-C3BC-4E2E-A011-D5B1DC790664}">
  <dimension ref="A1:F20"/>
  <sheetViews>
    <sheetView workbookViewId="0"/>
  </sheetViews>
  <sheetFormatPr defaultColWidth="9.109375" defaultRowHeight="14.4" x14ac:dyDescent="0.3"/>
  <cols>
    <col min="1" max="1" width="30.109375" style="30" customWidth="1"/>
    <col min="2" max="16384" width="9.109375" style="30"/>
  </cols>
  <sheetData>
    <row r="1" spans="1:6" x14ac:dyDescent="0.3">
      <c r="A1" s="113" t="s">
        <v>571</v>
      </c>
    </row>
    <row r="2" spans="1:6" x14ac:dyDescent="0.3">
      <c r="A2" s="321"/>
      <c r="B2" s="321"/>
      <c r="C2" s="321"/>
      <c r="D2" s="321"/>
      <c r="E2" s="321"/>
      <c r="F2" s="321"/>
    </row>
    <row r="3" spans="1:6" x14ac:dyDescent="0.3">
      <c r="A3" s="825"/>
      <c r="B3" s="826" t="s">
        <v>10</v>
      </c>
      <c r="C3" s="826" t="s">
        <v>271</v>
      </c>
      <c r="D3" s="826" t="s">
        <v>73</v>
      </c>
      <c r="E3" s="826" t="s">
        <v>5</v>
      </c>
      <c r="F3" s="321"/>
    </row>
    <row r="4" spans="1:6" x14ac:dyDescent="0.3">
      <c r="A4" s="808" t="s">
        <v>185</v>
      </c>
      <c r="B4" s="827">
        <v>211</v>
      </c>
      <c r="C4" s="827">
        <v>43</v>
      </c>
      <c r="D4" s="827">
        <v>128</v>
      </c>
      <c r="E4" s="827">
        <v>382</v>
      </c>
      <c r="F4" s="321"/>
    </row>
    <row r="5" spans="1:6" x14ac:dyDescent="0.3">
      <c r="A5" s="808" t="s">
        <v>186</v>
      </c>
      <c r="B5" s="827">
        <v>145</v>
      </c>
      <c r="C5" s="827">
        <v>56</v>
      </c>
      <c r="D5" s="827">
        <v>150</v>
      </c>
      <c r="E5" s="827">
        <v>351</v>
      </c>
      <c r="F5" s="321"/>
    </row>
    <row r="6" spans="1:6" ht="22.8" x14ac:dyDescent="0.3">
      <c r="A6" s="808" t="s">
        <v>187</v>
      </c>
      <c r="B6" s="827">
        <v>381</v>
      </c>
      <c r="C6" s="827">
        <v>24</v>
      </c>
      <c r="D6" s="827">
        <v>291</v>
      </c>
      <c r="E6" s="827">
        <v>696</v>
      </c>
      <c r="F6" s="321"/>
    </row>
    <row r="7" spans="1:6" x14ac:dyDescent="0.3">
      <c r="A7" s="808" t="s">
        <v>188</v>
      </c>
      <c r="B7" s="827">
        <v>350</v>
      </c>
      <c r="C7" s="827">
        <v>76</v>
      </c>
      <c r="D7" s="827">
        <v>210</v>
      </c>
      <c r="E7" s="827">
        <v>636</v>
      </c>
      <c r="F7" s="321"/>
    </row>
    <row r="8" spans="1:6" x14ac:dyDescent="0.3">
      <c r="A8" s="808" t="s">
        <v>189</v>
      </c>
      <c r="B8" s="827">
        <v>180</v>
      </c>
      <c r="C8" s="827">
        <v>13</v>
      </c>
      <c r="D8" s="827">
        <v>147</v>
      </c>
      <c r="E8" s="827">
        <v>340</v>
      </c>
      <c r="F8" s="321"/>
    </row>
    <row r="9" spans="1:6" x14ac:dyDescent="0.3">
      <c r="A9" s="808" t="s">
        <v>190</v>
      </c>
      <c r="B9" s="827">
        <v>278</v>
      </c>
      <c r="C9" s="827">
        <v>10</v>
      </c>
      <c r="D9" s="827">
        <v>201</v>
      </c>
      <c r="E9" s="827">
        <v>489</v>
      </c>
      <c r="F9" s="321"/>
    </row>
    <row r="10" spans="1:6" x14ac:dyDescent="0.3">
      <c r="A10" s="808" t="s">
        <v>191</v>
      </c>
      <c r="B10" s="827">
        <v>147</v>
      </c>
      <c r="C10" s="827">
        <v>15</v>
      </c>
      <c r="D10" s="827">
        <v>220</v>
      </c>
      <c r="E10" s="827">
        <v>382</v>
      </c>
      <c r="F10" s="321"/>
    </row>
    <row r="11" spans="1:6" x14ac:dyDescent="0.3">
      <c r="A11" s="808" t="s">
        <v>192</v>
      </c>
      <c r="B11" s="827">
        <v>133</v>
      </c>
      <c r="C11" s="827">
        <v>20</v>
      </c>
      <c r="D11" s="827">
        <v>130</v>
      </c>
      <c r="E11" s="827">
        <v>283</v>
      </c>
      <c r="F11" s="321"/>
    </row>
    <row r="12" spans="1:6" x14ac:dyDescent="0.3">
      <c r="A12" s="808" t="s">
        <v>193</v>
      </c>
      <c r="B12" s="827">
        <v>200</v>
      </c>
      <c r="C12" s="827">
        <v>37</v>
      </c>
      <c r="D12" s="827">
        <v>123</v>
      </c>
      <c r="E12" s="827">
        <v>360</v>
      </c>
      <c r="F12" s="321"/>
    </row>
    <row r="13" spans="1:6" x14ac:dyDescent="0.3">
      <c r="A13" s="808" t="s">
        <v>194</v>
      </c>
      <c r="B13" s="827">
        <v>259</v>
      </c>
      <c r="C13" s="827">
        <v>31</v>
      </c>
      <c r="D13" s="827">
        <v>280</v>
      </c>
      <c r="E13" s="827">
        <v>570</v>
      </c>
      <c r="F13" s="321"/>
    </row>
    <row r="14" spans="1:6" x14ac:dyDescent="0.3">
      <c r="A14" s="808" t="s">
        <v>195</v>
      </c>
      <c r="B14" s="827">
        <v>272</v>
      </c>
      <c r="C14" s="827">
        <v>15</v>
      </c>
      <c r="D14" s="827">
        <v>241</v>
      </c>
      <c r="E14" s="827">
        <v>528</v>
      </c>
      <c r="F14" s="321"/>
    </row>
    <row r="15" spans="1:6" x14ac:dyDescent="0.3">
      <c r="A15" s="808" t="s">
        <v>429</v>
      </c>
      <c r="B15" s="827">
        <v>41</v>
      </c>
      <c r="C15" s="827">
        <v>3</v>
      </c>
      <c r="D15" s="827">
        <v>35</v>
      </c>
      <c r="E15" s="827">
        <v>79</v>
      </c>
      <c r="F15" s="321"/>
    </row>
    <row r="16" spans="1:6" x14ac:dyDescent="0.3">
      <c r="A16" s="648" t="s">
        <v>197</v>
      </c>
      <c r="B16" s="828">
        <v>2597</v>
      </c>
      <c r="C16" s="828">
        <v>343</v>
      </c>
      <c r="D16" s="828">
        <v>2156</v>
      </c>
      <c r="E16" s="828">
        <v>5096</v>
      </c>
      <c r="F16" s="321"/>
    </row>
    <row r="20" spans="1:1" x14ac:dyDescent="0.3">
      <c r="A20" s="30" t="s">
        <v>572</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DC3D-3E75-4934-830E-9142608FE378}">
  <dimension ref="A1:F20"/>
  <sheetViews>
    <sheetView workbookViewId="0">
      <selection activeCell="A20" sqref="A20:XFD20"/>
    </sheetView>
  </sheetViews>
  <sheetFormatPr defaultColWidth="9.109375" defaultRowHeight="14.4" x14ac:dyDescent="0.3"/>
  <cols>
    <col min="1" max="1" width="30" style="30" customWidth="1"/>
    <col min="2" max="16384" width="9.109375" style="30"/>
  </cols>
  <sheetData>
    <row r="1" spans="1:6" x14ac:dyDescent="0.3">
      <c r="A1" s="113" t="s">
        <v>573</v>
      </c>
    </row>
    <row r="2" spans="1:6" x14ac:dyDescent="0.3">
      <c r="A2" s="679"/>
      <c r="B2" s="679"/>
      <c r="C2" s="679"/>
      <c r="D2" s="679"/>
      <c r="E2" s="679"/>
      <c r="F2" s="679"/>
    </row>
    <row r="3" spans="1:6" s="113" customFormat="1" x14ac:dyDescent="0.3">
      <c r="A3" s="829"/>
      <c r="B3" s="830" t="s">
        <v>10</v>
      </c>
      <c r="C3" s="830" t="s">
        <v>271</v>
      </c>
      <c r="D3" s="830" t="s">
        <v>73</v>
      </c>
      <c r="E3" s="830" t="s">
        <v>5</v>
      </c>
      <c r="F3" s="831"/>
    </row>
    <row r="4" spans="1:6" x14ac:dyDescent="0.3">
      <c r="A4" s="832" t="s">
        <v>185</v>
      </c>
      <c r="B4" s="833">
        <v>233</v>
      </c>
      <c r="C4" s="833">
        <v>32</v>
      </c>
      <c r="D4" s="833">
        <v>238</v>
      </c>
      <c r="E4" s="833">
        <v>503</v>
      </c>
      <c r="F4" s="679"/>
    </row>
    <row r="5" spans="1:6" x14ac:dyDescent="0.3">
      <c r="A5" s="832" t="s">
        <v>186</v>
      </c>
      <c r="B5" s="833">
        <v>243</v>
      </c>
      <c r="C5" s="833">
        <v>33</v>
      </c>
      <c r="D5" s="833">
        <v>272</v>
      </c>
      <c r="E5" s="833">
        <v>548</v>
      </c>
      <c r="F5" s="679"/>
    </row>
    <row r="6" spans="1:6" ht="22.8" x14ac:dyDescent="0.3">
      <c r="A6" s="832" t="s">
        <v>187</v>
      </c>
      <c r="B6" s="833">
        <v>449</v>
      </c>
      <c r="C6" s="833">
        <v>39</v>
      </c>
      <c r="D6" s="833">
        <v>421</v>
      </c>
      <c r="E6" s="833">
        <v>909</v>
      </c>
      <c r="F6" s="679"/>
    </row>
    <row r="7" spans="1:6" x14ac:dyDescent="0.3">
      <c r="A7" s="832" t="s">
        <v>188</v>
      </c>
      <c r="B7" s="833">
        <v>491</v>
      </c>
      <c r="C7" s="833">
        <v>62</v>
      </c>
      <c r="D7" s="833">
        <v>493</v>
      </c>
      <c r="E7" s="833">
        <v>1046</v>
      </c>
      <c r="F7" s="679"/>
    </row>
    <row r="8" spans="1:6" x14ac:dyDescent="0.3">
      <c r="A8" s="832" t="s">
        <v>189</v>
      </c>
      <c r="B8" s="833">
        <v>308</v>
      </c>
      <c r="C8" s="833">
        <v>13</v>
      </c>
      <c r="D8" s="833">
        <v>233</v>
      </c>
      <c r="E8" s="833">
        <v>554</v>
      </c>
      <c r="F8" s="679"/>
    </row>
    <row r="9" spans="1:6" x14ac:dyDescent="0.3">
      <c r="A9" s="832" t="s">
        <v>190</v>
      </c>
      <c r="B9" s="833">
        <v>405</v>
      </c>
      <c r="C9" s="833">
        <v>4</v>
      </c>
      <c r="D9" s="833">
        <v>313</v>
      </c>
      <c r="E9" s="833">
        <v>722</v>
      </c>
      <c r="F9" s="679"/>
    </row>
    <row r="10" spans="1:6" x14ac:dyDescent="0.3">
      <c r="A10" s="832" t="s">
        <v>191</v>
      </c>
      <c r="B10" s="833">
        <v>254</v>
      </c>
      <c r="C10" s="833">
        <v>14</v>
      </c>
      <c r="D10" s="833">
        <v>269</v>
      </c>
      <c r="E10" s="833">
        <v>537</v>
      </c>
      <c r="F10" s="679"/>
    </row>
    <row r="11" spans="1:6" x14ac:dyDescent="0.3">
      <c r="A11" s="832" t="s">
        <v>192</v>
      </c>
      <c r="B11" s="833">
        <v>204</v>
      </c>
      <c r="C11" s="833">
        <v>28</v>
      </c>
      <c r="D11" s="833">
        <v>242</v>
      </c>
      <c r="E11" s="833">
        <v>474</v>
      </c>
      <c r="F11" s="679"/>
    </row>
    <row r="12" spans="1:6" x14ac:dyDescent="0.3">
      <c r="A12" s="832" t="s">
        <v>193</v>
      </c>
      <c r="B12" s="833">
        <v>280</v>
      </c>
      <c r="C12" s="833">
        <v>32</v>
      </c>
      <c r="D12" s="833">
        <v>201</v>
      </c>
      <c r="E12" s="833">
        <v>513</v>
      </c>
      <c r="F12" s="679"/>
    </row>
    <row r="13" spans="1:6" x14ac:dyDescent="0.3">
      <c r="A13" s="832" t="s">
        <v>194</v>
      </c>
      <c r="B13" s="833">
        <v>416</v>
      </c>
      <c r="C13" s="833">
        <v>50</v>
      </c>
      <c r="D13" s="833">
        <v>336</v>
      </c>
      <c r="E13" s="833">
        <v>802</v>
      </c>
      <c r="F13" s="679"/>
    </row>
    <row r="14" spans="1:6" x14ac:dyDescent="0.3">
      <c r="A14" s="832" t="s">
        <v>195</v>
      </c>
      <c r="B14" s="833">
        <v>359</v>
      </c>
      <c r="C14" s="833">
        <v>11</v>
      </c>
      <c r="D14" s="833">
        <v>377</v>
      </c>
      <c r="E14" s="833">
        <v>747</v>
      </c>
      <c r="F14" s="679"/>
    </row>
    <row r="15" spans="1:6" x14ac:dyDescent="0.3">
      <c r="A15" s="832" t="s">
        <v>429</v>
      </c>
      <c r="B15" s="833">
        <v>106</v>
      </c>
      <c r="C15" s="833">
        <v>3</v>
      </c>
      <c r="D15" s="833">
        <v>55</v>
      </c>
      <c r="E15" s="833">
        <v>164</v>
      </c>
      <c r="F15" s="679"/>
    </row>
    <row r="16" spans="1:6" x14ac:dyDescent="0.3">
      <c r="A16" s="834" t="s">
        <v>197</v>
      </c>
      <c r="B16" s="835">
        <v>3748</v>
      </c>
      <c r="C16" s="835">
        <v>321</v>
      </c>
      <c r="D16" s="835">
        <v>3450</v>
      </c>
      <c r="E16" s="835">
        <v>7519</v>
      </c>
      <c r="F16" s="679"/>
    </row>
    <row r="20" spans="1:1" ht="14.25" customHeight="1" x14ac:dyDescent="0.3">
      <c r="A20" s="30" t="s">
        <v>572</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4762-D524-44E3-BD68-212EB5120E9A}">
  <dimension ref="A1:B27"/>
  <sheetViews>
    <sheetView workbookViewId="0"/>
  </sheetViews>
  <sheetFormatPr defaultColWidth="8.88671875" defaultRowHeight="14.4" x14ac:dyDescent="0.3"/>
  <cols>
    <col min="1" max="1" width="26.5546875" style="30" customWidth="1"/>
    <col min="2" max="2" width="16.88671875" style="30" customWidth="1"/>
    <col min="3" max="16384" width="8.88671875" style="30"/>
  </cols>
  <sheetData>
    <row r="1" spans="1:2" x14ac:dyDescent="0.3">
      <c r="A1" s="836" t="s">
        <v>576</v>
      </c>
    </row>
    <row r="3" spans="1:2" ht="48.6" x14ac:dyDescent="0.3">
      <c r="A3" s="837"/>
      <c r="B3" s="838" t="s">
        <v>574</v>
      </c>
    </row>
    <row r="4" spans="1:2" x14ac:dyDescent="0.3">
      <c r="A4" s="839" t="s">
        <v>90</v>
      </c>
      <c r="B4" s="840">
        <v>64</v>
      </c>
    </row>
    <row r="5" spans="1:2" x14ac:dyDescent="0.3">
      <c r="A5" s="839" t="s">
        <v>91</v>
      </c>
      <c r="B5" s="840">
        <v>83</v>
      </c>
    </row>
    <row r="6" spans="1:2" x14ac:dyDescent="0.3">
      <c r="A6" s="839" t="s">
        <v>92</v>
      </c>
      <c r="B6" s="840">
        <v>46</v>
      </c>
    </row>
    <row r="7" spans="1:2" x14ac:dyDescent="0.3">
      <c r="A7" s="839" t="s">
        <v>93</v>
      </c>
      <c r="B7" s="840">
        <v>125</v>
      </c>
    </row>
    <row r="8" spans="1:2" x14ac:dyDescent="0.3">
      <c r="A8" s="839" t="s">
        <v>94</v>
      </c>
      <c r="B8" s="840">
        <v>32</v>
      </c>
    </row>
    <row r="9" spans="1:2" x14ac:dyDescent="0.3">
      <c r="A9" s="839" t="s">
        <v>95</v>
      </c>
      <c r="B9" s="840">
        <v>26</v>
      </c>
    </row>
    <row r="10" spans="1:2" x14ac:dyDescent="0.3">
      <c r="A10" s="839" t="s">
        <v>96</v>
      </c>
      <c r="B10" s="840">
        <v>82</v>
      </c>
    </row>
    <row r="11" spans="1:2" ht="16.95" customHeight="1" x14ac:dyDescent="0.3">
      <c r="A11" s="839" t="s">
        <v>97</v>
      </c>
      <c r="B11" s="840">
        <v>36</v>
      </c>
    </row>
    <row r="12" spans="1:2" x14ac:dyDescent="0.3">
      <c r="A12" s="839" t="s">
        <v>575</v>
      </c>
      <c r="B12" s="840">
        <v>83</v>
      </c>
    </row>
    <row r="13" spans="1:2" ht="16.95" customHeight="1" x14ac:dyDescent="0.3">
      <c r="A13" s="839" t="s">
        <v>99</v>
      </c>
      <c r="B13" s="840">
        <v>114</v>
      </c>
    </row>
    <row r="14" spans="1:2" x14ac:dyDescent="0.3">
      <c r="A14" s="839" t="s">
        <v>100</v>
      </c>
      <c r="B14" s="840">
        <v>129</v>
      </c>
    </row>
    <row r="15" spans="1:2" x14ac:dyDescent="0.3">
      <c r="A15" s="839" t="s">
        <v>101</v>
      </c>
      <c r="B15" s="840">
        <v>35</v>
      </c>
    </row>
    <row r="16" spans="1:2" x14ac:dyDescent="0.3">
      <c r="A16" s="839" t="s">
        <v>102</v>
      </c>
      <c r="B16" s="840">
        <v>51</v>
      </c>
    </row>
    <row r="17" spans="1:2" x14ac:dyDescent="0.3">
      <c r="A17" s="839" t="s">
        <v>103</v>
      </c>
      <c r="B17" s="840">
        <v>95</v>
      </c>
    </row>
    <row r="18" spans="1:2" x14ac:dyDescent="0.3">
      <c r="A18" s="839" t="s">
        <v>104</v>
      </c>
      <c r="B18" s="840">
        <v>87</v>
      </c>
    </row>
    <row r="19" spans="1:2" ht="16.95" customHeight="1" x14ac:dyDescent="0.3">
      <c r="A19" s="839" t="s">
        <v>105</v>
      </c>
      <c r="B19" s="840">
        <v>57</v>
      </c>
    </row>
    <row r="20" spans="1:2" x14ac:dyDescent="0.3">
      <c r="A20" s="839" t="s">
        <v>106</v>
      </c>
      <c r="B20" s="840">
        <v>115</v>
      </c>
    </row>
    <row r="21" spans="1:2" x14ac:dyDescent="0.3">
      <c r="A21" s="839" t="s">
        <v>107</v>
      </c>
      <c r="B21" s="840">
        <v>77</v>
      </c>
    </row>
    <row r="22" spans="1:2" ht="16.95" customHeight="1" x14ac:dyDescent="0.3">
      <c r="A22" s="841" t="s">
        <v>376</v>
      </c>
      <c r="B22" s="840">
        <v>9</v>
      </c>
    </row>
    <row r="23" spans="1:2" ht="16.95" customHeight="1" x14ac:dyDescent="0.3">
      <c r="A23" s="842" t="s">
        <v>5</v>
      </c>
      <c r="B23" s="843">
        <v>1346</v>
      </c>
    </row>
    <row r="27" spans="1:2" ht="14.25" customHeight="1" x14ac:dyDescent="0.3">
      <c r="A27" s="30" t="s">
        <v>572</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A094-38DA-4E95-BFC0-BBF51A3AB993}">
  <dimension ref="A1:D72"/>
  <sheetViews>
    <sheetView workbookViewId="0">
      <selection activeCell="O26" sqref="O26"/>
    </sheetView>
  </sheetViews>
  <sheetFormatPr defaultRowHeight="14.4" x14ac:dyDescent="0.3"/>
  <cols>
    <col min="1" max="1" width="54.33203125" customWidth="1"/>
    <col min="2" max="2" width="13.6640625" customWidth="1"/>
    <col min="3" max="3" width="15.33203125" customWidth="1"/>
    <col min="4" max="4" width="16.6640625" customWidth="1"/>
  </cols>
  <sheetData>
    <row r="1" spans="1:4" x14ac:dyDescent="0.3">
      <c r="A1" s="677" t="s">
        <v>615</v>
      </c>
    </row>
    <row r="3" spans="1:4" x14ac:dyDescent="0.3">
      <c r="A3" s="845" t="s">
        <v>577</v>
      </c>
      <c r="B3" s="846" t="s">
        <v>340</v>
      </c>
      <c r="C3" s="846" t="s">
        <v>344</v>
      </c>
      <c r="D3" s="846" t="s">
        <v>432</v>
      </c>
    </row>
    <row r="4" spans="1:4" x14ac:dyDescent="0.3">
      <c r="A4" s="847" t="s">
        <v>578</v>
      </c>
      <c r="B4" s="848" t="s">
        <v>520</v>
      </c>
      <c r="C4" s="848" t="s">
        <v>520</v>
      </c>
      <c r="D4" s="848" t="s">
        <v>520</v>
      </c>
    </row>
    <row r="5" spans="1:4" x14ac:dyDescent="0.3">
      <c r="A5" s="849" t="s">
        <v>579</v>
      </c>
      <c r="B5" s="848">
        <v>75</v>
      </c>
      <c r="C5" s="848">
        <v>88</v>
      </c>
      <c r="D5" s="848">
        <v>76</v>
      </c>
    </row>
    <row r="6" spans="1:4" x14ac:dyDescent="0.3">
      <c r="A6" s="849" t="s">
        <v>521</v>
      </c>
      <c r="B6" s="848" t="s">
        <v>520</v>
      </c>
      <c r="C6" s="848" t="s">
        <v>520</v>
      </c>
      <c r="D6" s="848">
        <v>0</v>
      </c>
    </row>
    <row r="7" spans="1:4" x14ac:dyDescent="0.3">
      <c r="A7" s="849" t="s">
        <v>580</v>
      </c>
      <c r="B7" s="848">
        <v>25</v>
      </c>
      <c r="C7" s="848">
        <v>28</v>
      </c>
      <c r="D7" s="848">
        <v>28</v>
      </c>
    </row>
    <row r="8" spans="1:4" x14ac:dyDescent="0.3">
      <c r="A8" s="849" t="s">
        <v>581</v>
      </c>
      <c r="B8" s="848" t="s">
        <v>520</v>
      </c>
      <c r="C8" s="848" t="s">
        <v>520</v>
      </c>
      <c r="D8" s="848">
        <v>0</v>
      </c>
    </row>
    <row r="9" spans="1:4" x14ac:dyDescent="0.3">
      <c r="A9" s="849" t="s">
        <v>526</v>
      </c>
      <c r="B9" s="848" t="s">
        <v>520</v>
      </c>
      <c r="C9" s="848" t="s">
        <v>520</v>
      </c>
      <c r="D9" s="848" t="s">
        <v>520</v>
      </c>
    </row>
    <row r="10" spans="1:4" x14ac:dyDescent="0.3">
      <c r="A10" s="849" t="s">
        <v>507</v>
      </c>
      <c r="B10" s="848">
        <v>22</v>
      </c>
      <c r="C10" s="848">
        <v>17</v>
      </c>
      <c r="D10" s="848">
        <v>19</v>
      </c>
    </row>
    <row r="11" spans="1:4" x14ac:dyDescent="0.3">
      <c r="A11" s="849" t="s">
        <v>498</v>
      </c>
      <c r="B11" s="848">
        <v>31</v>
      </c>
      <c r="C11" s="848">
        <v>33</v>
      </c>
      <c r="D11" s="848">
        <v>41</v>
      </c>
    </row>
    <row r="12" spans="1:4" x14ac:dyDescent="0.3">
      <c r="A12" s="849" t="s">
        <v>582</v>
      </c>
      <c r="B12" s="848" t="s">
        <v>520</v>
      </c>
      <c r="C12" s="848" t="s">
        <v>520</v>
      </c>
      <c r="D12" s="848" t="s">
        <v>520</v>
      </c>
    </row>
    <row r="13" spans="1:4" x14ac:dyDescent="0.3">
      <c r="A13" s="849" t="s">
        <v>583</v>
      </c>
      <c r="B13" s="848" t="s">
        <v>520</v>
      </c>
      <c r="C13" s="848" t="s">
        <v>520</v>
      </c>
      <c r="D13" s="848">
        <v>0</v>
      </c>
    </row>
    <row r="14" spans="1:4" x14ac:dyDescent="0.3">
      <c r="A14" s="849" t="s">
        <v>584</v>
      </c>
      <c r="B14" s="848" t="s">
        <v>520</v>
      </c>
      <c r="C14" s="848" t="s">
        <v>520</v>
      </c>
      <c r="D14" s="848" t="s">
        <v>520</v>
      </c>
    </row>
    <row r="15" spans="1:4" x14ac:dyDescent="0.3">
      <c r="A15" s="849" t="s">
        <v>523</v>
      </c>
      <c r="B15" s="848" t="s">
        <v>520</v>
      </c>
      <c r="C15" s="848" t="s">
        <v>520</v>
      </c>
      <c r="D15" s="848">
        <v>0</v>
      </c>
    </row>
    <row r="16" spans="1:4" x14ac:dyDescent="0.3">
      <c r="A16" s="849" t="s">
        <v>517</v>
      </c>
      <c r="B16" s="848" t="s">
        <v>520</v>
      </c>
      <c r="C16" s="848" t="s">
        <v>520</v>
      </c>
      <c r="D16" s="848">
        <v>0</v>
      </c>
    </row>
    <row r="17" spans="1:4" x14ac:dyDescent="0.3">
      <c r="A17" s="849" t="s">
        <v>585</v>
      </c>
      <c r="B17" s="848" t="s">
        <v>520</v>
      </c>
      <c r="C17" s="848" t="s">
        <v>520</v>
      </c>
      <c r="D17" s="848" t="s">
        <v>520</v>
      </c>
    </row>
    <row r="18" spans="1:4" x14ac:dyDescent="0.3">
      <c r="A18" s="849" t="s">
        <v>510</v>
      </c>
      <c r="B18" s="848">
        <v>10</v>
      </c>
      <c r="C18" s="848">
        <v>14</v>
      </c>
      <c r="D18" s="848">
        <v>10</v>
      </c>
    </row>
    <row r="19" spans="1:4" x14ac:dyDescent="0.3">
      <c r="A19" s="849" t="s">
        <v>586</v>
      </c>
      <c r="B19" s="848" t="s">
        <v>520</v>
      </c>
      <c r="C19" s="848" t="s">
        <v>520</v>
      </c>
      <c r="D19" s="848" t="s">
        <v>520</v>
      </c>
    </row>
    <row r="20" spans="1:4" x14ac:dyDescent="0.3">
      <c r="A20" s="849" t="s">
        <v>516</v>
      </c>
      <c r="B20" s="848">
        <v>9</v>
      </c>
      <c r="C20" s="848">
        <v>12</v>
      </c>
      <c r="D20" s="848">
        <v>10</v>
      </c>
    </row>
    <row r="21" spans="1:4" x14ac:dyDescent="0.3">
      <c r="A21" s="849" t="s">
        <v>587</v>
      </c>
      <c r="B21" s="848" t="s">
        <v>520</v>
      </c>
      <c r="C21" s="848" t="s">
        <v>520</v>
      </c>
      <c r="D21" s="848">
        <v>0</v>
      </c>
    </row>
    <row r="22" spans="1:4" x14ac:dyDescent="0.3">
      <c r="A22" s="849" t="s">
        <v>588</v>
      </c>
      <c r="B22" s="848" t="s">
        <v>520</v>
      </c>
      <c r="C22" s="848" t="s">
        <v>520</v>
      </c>
      <c r="D22" s="848">
        <v>0</v>
      </c>
    </row>
    <row r="23" spans="1:4" x14ac:dyDescent="0.3">
      <c r="A23" s="849" t="s">
        <v>511</v>
      </c>
      <c r="B23" s="848">
        <v>7</v>
      </c>
      <c r="C23" s="848">
        <v>7</v>
      </c>
      <c r="D23" s="848">
        <v>6</v>
      </c>
    </row>
    <row r="24" spans="1:4" x14ac:dyDescent="0.3">
      <c r="A24" s="849" t="s">
        <v>501</v>
      </c>
      <c r="B24" s="848">
        <v>141</v>
      </c>
      <c r="C24" s="848">
        <v>138</v>
      </c>
      <c r="D24" s="848">
        <v>158</v>
      </c>
    </row>
    <row r="25" spans="1:4" x14ac:dyDescent="0.3">
      <c r="A25" s="849" t="s">
        <v>514</v>
      </c>
      <c r="B25" s="848">
        <v>10</v>
      </c>
      <c r="C25" s="848">
        <v>8</v>
      </c>
      <c r="D25" s="848">
        <v>8</v>
      </c>
    </row>
    <row r="26" spans="1:4" x14ac:dyDescent="0.3">
      <c r="A26" s="849" t="s">
        <v>508</v>
      </c>
      <c r="B26" s="848">
        <v>9</v>
      </c>
      <c r="C26" s="848">
        <v>7</v>
      </c>
      <c r="D26" s="848">
        <v>7</v>
      </c>
    </row>
    <row r="27" spans="1:4" x14ac:dyDescent="0.3">
      <c r="A27" s="849" t="s">
        <v>589</v>
      </c>
      <c r="B27" s="848" t="s">
        <v>520</v>
      </c>
      <c r="C27" s="848" t="s">
        <v>520</v>
      </c>
      <c r="D27" s="848">
        <v>0</v>
      </c>
    </row>
    <row r="28" spans="1:4" x14ac:dyDescent="0.3">
      <c r="A28" s="849" t="s">
        <v>590</v>
      </c>
      <c r="B28" s="848" t="s">
        <v>520</v>
      </c>
      <c r="C28" s="848" t="s">
        <v>520</v>
      </c>
      <c r="D28" s="848">
        <v>0</v>
      </c>
    </row>
    <row r="29" spans="1:4" x14ac:dyDescent="0.3">
      <c r="A29" s="849" t="s">
        <v>512</v>
      </c>
      <c r="B29" s="848">
        <v>8</v>
      </c>
      <c r="C29" s="848">
        <v>7</v>
      </c>
      <c r="D29" s="848" t="s">
        <v>520</v>
      </c>
    </row>
    <row r="30" spans="1:4" x14ac:dyDescent="0.3">
      <c r="A30" s="849" t="s">
        <v>591</v>
      </c>
      <c r="B30" s="848" t="s">
        <v>520</v>
      </c>
      <c r="C30" s="848" t="s">
        <v>520</v>
      </c>
      <c r="D30" s="848">
        <v>0</v>
      </c>
    </row>
    <row r="31" spans="1:4" x14ac:dyDescent="0.3">
      <c r="A31" s="849" t="s">
        <v>592</v>
      </c>
      <c r="B31" s="848" t="s">
        <v>520</v>
      </c>
      <c r="C31" s="848" t="s">
        <v>520</v>
      </c>
      <c r="D31" s="848" t="s">
        <v>520</v>
      </c>
    </row>
    <row r="32" spans="1:4" x14ac:dyDescent="0.3">
      <c r="A32" s="849" t="s">
        <v>593</v>
      </c>
      <c r="B32" s="848">
        <v>10</v>
      </c>
      <c r="C32" s="848">
        <v>9</v>
      </c>
      <c r="D32" s="848">
        <v>8</v>
      </c>
    </row>
    <row r="33" spans="1:4" x14ac:dyDescent="0.3">
      <c r="A33" s="849" t="s">
        <v>529</v>
      </c>
      <c r="B33" s="848" t="s">
        <v>520</v>
      </c>
      <c r="C33" s="848" t="s">
        <v>520</v>
      </c>
      <c r="D33" s="848" t="s">
        <v>520</v>
      </c>
    </row>
    <row r="34" spans="1:4" x14ac:dyDescent="0.3">
      <c r="A34" s="849" t="s">
        <v>594</v>
      </c>
      <c r="B34" s="848">
        <v>75</v>
      </c>
      <c r="C34" s="848">
        <v>73</v>
      </c>
      <c r="D34" s="848">
        <v>56</v>
      </c>
    </row>
    <row r="35" spans="1:4" x14ac:dyDescent="0.3">
      <c r="A35" s="849" t="s">
        <v>595</v>
      </c>
      <c r="B35" s="848" t="s">
        <v>520</v>
      </c>
      <c r="C35" s="848" t="s">
        <v>520</v>
      </c>
      <c r="D35" s="848">
        <v>0</v>
      </c>
    </row>
    <row r="36" spans="1:4" x14ac:dyDescent="0.3">
      <c r="A36" s="849" t="s">
        <v>596</v>
      </c>
      <c r="B36" s="848" t="s">
        <v>520</v>
      </c>
      <c r="C36" s="848" t="s">
        <v>520</v>
      </c>
      <c r="D36" s="848">
        <v>0</v>
      </c>
    </row>
    <row r="37" spans="1:4" x14ac:dyDescent="0.3">
      <c r="A37" s="849" t="s">
        <v>597</v>
      </c>
      <c r="B37" s="848" t="s">
        <v>520</v>
      </c>
      <c r="C37" s="848" t="s">
        <v>520</v>
      </c>
      <c r="D37" s="848">
        <v>0</v>
      </c>
    </row>
    <row r="38" spans="1:4" x14ac:dyDescent="0.3">
      <c r="A38" s="849" t="s">
        <v>598</v>
      </c>
      <c r="B38" s="848" t="s">
        <v>520</v>
      </c>
      <c r="C38" s="848" t="s">
        <v>520</v>
      </c>
      <c r="D38" s="848" t="s">
        <v>520</v>
      </c>
    </row>
    <row r="39" spans="1:4" x14ac:dyDescent="0.3">
      <c r="A39" s="849" t="s">
        <v>38</v>
      </c>
      <c r="B39" s="848">
        <v>49</v>
      </c>
      <c r="C39" s="848">
        <v>51</v>
      </c>
      <c r="D39" s="848">
        <v>62</v>
      </c>
    </row>
    <row r="40" spans="1:4" x14ac:dyDescent="0.3">
      <c r="A40" s="849" t="s">
        <v>503</v>
      </c>
      <c r="B40" s="848">
        <v>7</v>
      </c>
      <c r="C40" s="848">
        <v>8</v>
      </c>
      <c r="D40" s="848">
        <v>7</v>
      </c>
    </row>
    <row r="41" spans="1:4" x14ac:dyDescent="0.3">
      <c r="A41" s="849" t="s">
        <v>599</v>
      </c>
      <c r="B41" s="848" t="s">
        <v>520</v>
      </c>
      <c r="C41" s="848" t="s">
        <v>520</v>
      </c>
      <c r="D41" s="848">
        <v>0</v>
      </c>
    </row>
    <row r="42" spans="1:4" x14ac:dyDescent="0.3">
      <c r="A42" s="849" t="s">
        <v>527</v>
      </c>
      <c r="B42" s="848" t="s">
        <v>520</v>
      </c>
      <c r="C42" s="848" t="s">
        <v>520</v>
      </c>
      <c r="D42" s="848">
        <v>0</v>
      </c>
    </row>
    <row r="43" spans="1:4" x14ac:dyDescent="0.3">
      <c r="A43" s="849" t="s">
        <v>513</v>
      </c>
      <c r="B43" s="848">
        <v>7</v>
      </c>
      <c r="C43" s="848">
        <v>9</v>
      </c>
      <c r="D43" s="848">
        <v>8</v>
      </c>
    </row>
    <row r="44" spans="1:4" x14ac:dyDescent="0.3">
      <c r="A44" s="849" t="s">
        <v>600</v>
      </c>
      <c r="B44" s="848" t="s">
        <v>520</v>
      </c>
      <c r="C44" s="848" t="s">
        <v>520</v>
      </c>
      <c r="D44" s="848">
        <v>0</v>
      </c>
    </row>
    <row r="45" spans="1:4" x14ac:dyDescent="0.3">
      <c r="A45" s="849" t="s">
        <v>601</v>
      </c>
      <c r="B45" s="848" t="s">
        <v>520</v>
      </c>
      <c r="C45" s="848" t="s">
        <v>520</v>
      </c>
      <c r="D45" s="848" t="s">
        <v>520</v>
      </c>
    </row>
    <row r="46" spans="1:4" x14ac:dyDescent="0.3">
      <c r="A46" s="849" t="s">
        <v>524</v>
      </c>
      <c r="B46" s="848" t="s">
        <v>520</v>
      </c>
      <c r="C46" s="848" t="s">
        <v>520</v>
      </c>
      <c r="D46" s="848">
        <v>0</v>
      </c>
    </row>
    <row r="47" spans="1:4" x14ac:dyDescent="0.3">
      <c r="A47" s="849" t="s">
        <v>519</v>
      </c>
      <c r="B47" s="848">
        <v>6</v>
      </c>
      <c r="C47" s="848">
        <v>13</v>
      </c>
      <c r="D47" s="848">
        <v>9</v>
      </c>
    </row>
    <row r="48" spans="1:4" x14ac:dyDescent="0.3">
      <c r="A48" s="849" t="s">
        <v>602</v>
      </c>
      <c r="B48" s="848" t="s">
        <v>520</v>
      </c>
      <c r="C48" s="848" t="s">
        <v>520</v>
      </c>
      <c r="D48" s="848" t="s">
        <v>520</v>
      </c>
    </row>
    <row r="49" spans="1:4" x14ac:dyDescent="0.3">
      <c r="A49" s="849" t="s">
        <v>603</v>
      </c>
      <c r="B49" s="848" t="s">
        <v>520</v>
      </c>
      <c r="C49" s="848" t="s">
        <v>520</v>
      </c>
      <c r="D49" s="848">
        <v>0</v>
      </c>
    </row>
    <row r="50" spans="1:4" x14ac:dyDescent="0.3">
      <c r="A50" s="849" t="s">
        <v>509</v>
      </c>
      <c r="B50" s="848" t="s">
        <v>520</v>
      </c>
      <c r="C50" s="848" t="s">
        <v>520</v>
      </c>
      <c r="D50" s="848" t="s">
        <v>520</v>
      </c>
    </row>
    <row r="51" spans="1:4" x14ac:dyDescent="0.3">
      <c r="A51" s="849" t="s">
        <v>604</v>
      </c>
      <c r="B51" s="848">
        <v>7</v>
      </c>
      <c r="C51" s="848" t="s">
        <v>520</v>
      </c>
      <c r="D51" s="848" t="s">
        <v>520</v>
      </c>
    </row>
    <row r="52" spans="1:4" x14ac:dyDescent="0.3">
      <c r="A52" s="849" t="s">
        <v>605</v>
      </c>
      <c r="B52" s="848" t="s">
        <v>520</v>
      </c>
      <c r="C52" s="848" t="s">
        <v>520</v>
      </c>
      <c r="D52" s="848">
        <v>0</v>
      </c>
    </row>
    <row r="53" spans="1:4" x14ac:dyDescent="0.3">
      <c r="A53" s="849" t="s">
        <v>606</v>
      </c>
      <c r="B53" s="848">
        <v>24</v>
      </c>
      <c r="C53" s="848">
        <v>19</v>
      </c>
      <c r="D53" s="848">
        <v>19</v>
      </c>
    </row>
    <row r="54" spans="1:4" x14ac:dyDescent="0.3">
      <c r="A54" s="849" t="s">
        <v>607</v>
      </c>
      <c r="B54" s="848">
        <v>9</v>
      </c>
      <c r="C54" s="848">
        <v>10</v>
      </c>
      <c r="D54" s="848">
        <v>8</v>
      </c>
    </row>
    <row r="55" spans="1:4" x14ac:dyDescent="0.3">
      <c r="A55" s="849" t="s">
        <v>608</v>
      </c>
      <c r="B55" s="848">
        <v>9</v>
      </c>
      <c r="C55" s="848">
        <v>10</v>
      </c>
      <c r="D55" s="848">
        <v>7</v>
      </c>
    </row>
    <row r="56" spans="1:4" x14ac:dyDescent="0.3">
      <c r="A56" s="849" t="s">
        <v>609</v>
      </c>
      <c r="B56" s="848" t="s">
        <v>520</v>
      </c>
      <c r="C56" s="848">
        <v>7</v>
      </c>
      <c r="D56" s="848">
        <v>17</v>
      </c>
    </row>
    <row r="57" spans="1:4" x14ac:dyDescent="0.3">
      <c r="A57" s="849" t="s">
        <v>610</v>
      </c>
      <c r="B57" s="848" t="s">
        <v>520</v>
      </c>
      <c r="C57" s="848" t="s">
        <v>520</v>
      </c>
      <c r="D57" s="848">
        <v>0</v>
      </c>
    </row>
    <row r="58" spans="1:4" x14ac:dyDescent="0.3">
      <c r="A58" s="849" t="s">
        <v>611</v>
      </c>
      <c r="B58" s="848">
        <v>10</v>
      </c>
      <c r="C58" s="848">
        <v>9</v>
      </c>
      <c r="D58" s="848" t="s">
        <v>520</v>
      </c>
    </row>
    <row r="59" spans="1:4" x14ac:dyDescent="0.3">
      <c r="A59" s="850"/>
      <c r="B59" s="26"/>
      <c r="C59" s="26"/>
      <c r="D59" s="26"/>
    </row>
    <row r="60" spans="1:4" x14ac:dyDescent="0.3">
      <c r="A60" s="850"/>
      <c r="B60" s="26"/>
      <c r="C60" s="26"/>
      <c r="D60" s="26"/>
    </row>
    <row r="61" spans="1:4" x14ac:dyDescent="0.3">
      <c r="A61" s="851"/>
    </row>
    <row r="62" spans="1:4" x14ac:dyDescent="0.3">
      <c r="A62" s="852" t="s">
        <v>612</v>
      </c>
    </row>
    <row r="63" spans="1:4" x14ac:dyDescent="0.3">
      <c r="A63" s="852"/>
    </row>
    <row r="64" spans="1:4" x14ac:dyDescent="0.3">
      <c r="A64" s="852" t="s">
        <v>613</v>
      </c>
    </row>
    <row r="65" spans="1:1" x14ac:dyDescent="0.3">
      <c r="A65" s="852"/>
    </row>
    <row r="66" spans="1:1" x14ac:dyDescent="0.3">
      <c r="A66" s="852" t="s">
        <v>614</v>
      </c>
    </row>
    <row r="67" spans="1:1" x14ac:dyDescent="0.3">
      <c r="A67" s="853"/>
    </row>
    <row r="68" spans="1:1" x14ac:dyDescent="0.3">
      <c r="A68" s="853"/>
    </row>
    <row r="69" spans="1:1" x14ac:dyDescent="0.3">
      <c r="A69" s="853"/>
    </row>
    <row r="70" spans="1:1" x14ac:dyDescent="0.3">
      <c r="A70" s="854"/>
    </row>
    <row r="71" spans="1:1" x14ac:dyDescent="0.3">
      <c r="A71" s="855"/>
    </row>
    <row r="72" spans="1:1" x14ac:dyDescent="0.3">
      <c r="A72" s="856"/>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3CA6-2DBE-4377-A05D-C71988AB7F1B}">
  <dimension ref="A1:E24"/>
  <sheetViews>
    <sheetView workbookViewId="0"/>
  </sheetViews>
  <sheetFormatPr defaultColWidth="9.109375" defaultRowHeight="14.4" x14ac:dyDescent="0.3"/>
  <cols>
    <col min="1" max="1" width="34.109375" style="858" customWidth="1"/>
    <col min="2" max="5" width="9.5546875" style="858" customWidth="1"/>
    <col min="6" max="16384" width="9.109375" style="858"/>
  </cols>
  <sheetData>
    <row r="1" spans="1:5" s="857" customFormat="1" x14ac:dyDescent="0.3">
      <c r="A1" s="857" t="s">
        <v>619</v>
      </c>
    </row>
    <row r="2" spans="1:5" ht="15" customHeight="1" x14ac:dyDescent="0.3"/>
    <row r="3" spans="1:5" x14ac:dyDescent="0.3">
      <c r="A3" s="859"/>
      <c r="B3" s="860" t="s">
        <v>10</v>
      </c>
      <c r="C3" s="861" t="s">
        <v>71</v>
      </c>
      <c r="D3" s="861" t="s">
        <v>73</v>
      </c>
      <c r="E3" s="862" t="s">
        <v>5</v>
      </c>
    </row>
    <row r="4" spans="1:5" x14ac:dyDescent="0.3">
      <c r="A4" s="863" t="s">
        <v>185</v>
      </c>
      <c r="B4" s="864">
        <v>393</v>
      </c>
      <c r="C4" s="865">
        <v>83</v>
      </c>
      <c r="D4" s="865">
        <v>308</v>
      </c>
      <c r="E4" s="866">
        <v>784</v>
      </c>
    </row>
    <row r="5" spans="1:5" x14ac:dyDescent="0.3">
      <c r="A5" s="863" t="s">
        <v>186</v>
      </c>
      <c r="B5" s="864">
        <v>289</v>
      </c>
      <c r="C5" s="865">
        <v>69</v>
      </c>
      <c r="D5" s="865">
        <v>321</v>
      </c>
      <c r="E5" s="866">
        <v>679</v>
      </c>
    </row>
    <row r="6" spans="1:5" ht="28.8" x14ac:dyDescent="0.3">
      <c r="A6" s="863" t="s">
        <v>187</v>
      </c>
      <c r="B6" s="864">
        <v>555</v>
      </c>
      <c r="C6" s="865">
        <v>76</v>
      </c>
      <c r="D6" s="865">
        <v>580</v>
      </c>
      <c r="E6" s="866">
        <v>1211</v>
      </c>
    </row>
    <row r="7" spans="1:5" x14ac:dyDescent="0.3">
      <c r="A7" s="863" t="s">
        <v>188</v>
      </c>
      <c r="B7" s="864">
        <v>548</v>
      </c>
      <c r="C7" s="865">
        <v>147</v>
      </c>
      <c r="D7" s="865">
        <v>540</v>
      </c>
      <c r="E7" s="866">
        <v>1235</v>
      </c>
    </row>
    <row r="8" spans="1:5" x14ac:dyDescent="0.3">
      <c r="A8" s="863" t="s">
        <v>189</v>
      </c>
      <c r="B8" s="864">
        <v>394</v>
      </c>
      <c r="C8" s="865">
        <v>36</v>
      </c>
      <c r="D8" s="865">
        <v>412</v>
      </c>
      <c r="E8" s="866">
        <v>842</v>
      </c>
    </row>
    <row r="9" spans="1:5" x14ac:dyDescent="0.3">
      <c r="A9" s="863" t="s">
        <v>190</v>
      </c>
      <c r="B9" s="864">
        <v>671</v>
      </c>
      <c r="C9" s="865">
        <v>19</v>
      </c>
      <c r="D9" s="865">
        <v>492</v>
      </c>
      <c r="E9" s="866">
        <v>1182</v>
      </c>
    </row>
    <row r="10" spans="1:5" x14ac:dyDescent="0.3">
      <c r="A10" s="863" t="s">
        <v>191</v>
      </c>
      <c r="B10" s="864">
        <v>397</v>
      </c>
      <c r="C10" s="865">
        <v>23</v>
      </c>
      <c r="D10" s="865">
        <v>541</v>
      </c>
      <c r="E10" s="866">
        <v>961</v>
      </c>
    </row>
    <row r="11" spans="1:5" x14ac:dyDescent="0.3">
      <c r="A11" s="863" t="s">
        <v>192</v>
      </c>
      <c r="B11" s="864">
        <v>245</v>
      </c>
      <c r="C11" s="865">
        <v>45</v>
      </c>
      <c r="D11" s="865">
        <v>250</v>
      </c>
      <c r="E11" s="866">
        <v>540</v>
      </c>
    </row>
    <row r="12" spans="1:5" x14ac:dyDescent="0.3">
      <c r="A12" s="863" t="s">
        <v>193</v>
      </c>
      <c r="B12" s="864">
        <v>369</v>
      </c>
      <c r="C12" s="865">
        <v>83</v>
      </c>
      <c r="D12" s="865">
        <v>329</v>
      </c>
      <c r="E12" s="866">
        <v>781</v>
      </c>
    </row>
    <row r="13" spans="1:5" x14ac:dyDescent="0.3">
      <c r="A13" s="863" t="s">
        <v>194</v>
      </c>
      <c r="B13" s="864">
        <v>575</v>
      </c>
      <c r="C13" s="865">
        <v>117</v>
      </c>
      <c r="D13" s="865">
        <v>565</v>
      </c>
      <c r="E13" s="866">
        <v>1257</v>
      </c>
    </row>
    <row r="14" spans="1:5" x14ac:dyDescent="0.3">
      <c r="A14" s="863" t="s">
        <v>195</v>
      </c>
      <c r="B14" s="864">
        <v>527</v>
      </c>
      <c r="C14" s="865">
        <v>45</v>
      </c>
      <c r="D14" s="865">
        <v>576</v>
      </c>
      <c r="E14" s="866">
        <v>1148</v>
      </c>
    </row>
    <row r="15" spans="1:5" x14ac:dyDescent="0.3">
      <c r="A15" s="867" t="s">
        <v>429</v>
      </c>
      <c r="B15" s="868">
        <v>79</v>
      </c>
      <c r="C15" s="869">
        <v>3</v>
      </c>
      <c r="D15" s="869">
        <v>62</v>
      </c>
      <c r="E15" s="870">
        <v>144</v>
      </c>
    </row>
    <row r="16" spans="1:5" x14ac:dyDescent="0.3">
      <c r="A16" s="871" t="s">
        <v>197</v>
      </c>
      <c r="B16" s="872">
        <v>5042</v>
      </c>
      <c r="C16" s="873">
        <v>746</v>
      </c>
      <c r="D16" s="873">
        <v>4976</v>
      </c>
      <c r="E16" s="874">
        <v>10764</v>
      </c>
    </row>
    <row r="20" spans="1:1" s="30" customFormat="1" x14ac:dyDescent="0.3">
      <c r="A20" s="30" t="s">
        <v>616</v>
      </c>
    </row>
    <row r="21" spans="1:1" s="30" customFormat="1" x14ac:dyDescent="0.3">
      <c r="A21" s="30" t="s">
        <v>555</v>
      </c>
    </row>
    <row r="22" spans="1:1" s="30" customFormat="1" x14ac:dyDescent="0.3">
      <c r="A22" s="30" t="s">
        <v>617</v>
      </c>
    </row>
    <row r="23" spans="1:1" s="30" customFormat="1" x14ac:dyDescent="0.3"/>
    <row r="24" spans="1:1" s="30" customFormat="1" x14ac:dyDescent="0.3">
      <c r="A24" s="30" t="s">
        <v>618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7BAF-86C9-4C2C-A0A6-44A0072CC1F3}">
  <dimension ref="A1:F142"/>
  <sheetViews>
    <sheetView workbookViewId="0"/>
  </sheetViews>
  <sheetFormatPr defaultColWidth="8.88671875" defaultRowHeight="14.4" x14ac:dyDescent="0.3"/>
  <cols>
    <col min="1" max="1" width="32.6640625" style="30" customWidth="1"/>
    <col min="2" max="8" width="8.88671875" style="30"/>
    <col min="9" max="9" width="9.33203125" style="30" customWidth="1"/>
    <col min="10" max="16384" width="8.88671875" style="30"/>
  </cols>
  <sheetData>
    <row r="1" spans="1:6" s="113" customFormat="1" x14ac:dyDescent="0.3">
      <c r="A1" s="113" t="s">
        <v>74</v>
      </c>
    </row>
    <row r="2" spans="1:6" ht="15" thickBot="1" x14ac:dyDescent="0.35"/>
    <row r="3" spans="1:6" ht="25.2" thickBot="1" x14ac:dyDescent="0.35">
      <c r="A3" s="31"/>
      <c r="B3" s="32" t="s">
        <v>10</v>
      </c>
      <c r="C3" s="33" t="s">
        <v>71</v>
      </c>
      <c r="D3" s="33" t="s">
        <v>73</v>
      </c>
      <c r="E3" s="33" t="s">
        <v>72</v>
      </c>
      <c r="F3" s="34" t="s">
        <v>5</v>
      </c>
    </row>
    <row r="4" spans="1:6" x14ac:dyDescent="0.3">
      <c r="A4" s="191" t="s">
        <v>109</v>
      </c>
      <c r="B4" s="35">
        <v>226</v>
      </c>
      <c r="C4" s="36">
        <v>54</v>
      </c>
      <c r="D4" s="36">
        <v>158</v>
      </c>
      <c r="E4" s="36">
        <v>0</v>
      </c>
      <c r="F4" s="37">
        <v>438</v>
      </c>
    </row>
    <row r="5" spans="1:6" x14ac:dyDescent="0.3">
      <c r="A5" s="190" t="s">
        <v>110</v>
      </c>
      <c r="B5" s="38">
        <v>161</v>
      </c>
      <c r="C5" s="39">
        <v>43</v>
      </c>
      <c r="D5" s="39">
        <v>163</v>
      </c>
      <c r="E5" s="39">
        <v>1</v>
      </c>
      <c r="F5" s="40">
        <v>368</v>
      </c>
    </row>
    <row r="6" spans="1:6" x14ac:dyDescent="0.3">
      <c r="A6" s="190" t="s">
        <v>111</v>
      </c>
      <c r="B6" s="38">
        <v>230</v>
      </c>
      <c r="C6" s="38">
        <v>15</v>
      </c>
      <c r="D6" s="38">
        <v>309</v>
      </c>
      <c r="E6" s="38">
        <v>0</v>
      </c>
      <c r="F6" s="41">
        <v>554</v>
      </c>
    </row>
    <row r="7" spans="1:6" x14ac:dyDescent="0.3">
      <c r="A7" s="190" t="s">
        <v>112</v>
      </c>
      <c r="B7" s="38">
        <v>422</v>
      </c>
      <c r="C7" s="39">
        <v>109</v>
      </c>
      <c r="D7" s="39">
        <v>405</v>
      </c>
      <c r="E7" s="39">
        <v>1</v>
      </c>
      <c r="F7" s="40">
        <v>937</v>
      </c>
    </row>
    <row r="8" spans="1:6" x14ac:dyDescent="0.3">
      <c r="A8" s="190" t="s">
        <v>113</v>
      </c>
      <c r="B8" s="38">
        <v>173</v>
      </c>
      <c r="C8" s="39">
        <v>44</v>
      </c>
      <c r="D8" s="39">
        <v>164</v>
      </c>
      <c r="E8" s="39">
        <v>0</v>
      </c>
      <c r="F8" s="40">
        <v>381</v>
      </c>
    </row>
    <row r="9" spans="1:6" x14ac:dyDescent="0.3">
      <c r="A9" s="190" t="s">
        <v>114</v>
      </c>
      <c r="B9" s="38">
        <v>375</v>
      </c>
      <c r="C9" s="39">
        <v>41</v>
      </c>
      <c r="D9" s="39">
        <v>259</v>
      </c>
      <c r="E9" s="39">
        <v>0</v>
      </c>
      <c r="F9" s="40">
        <v>675</v>
      </c>
    </row>
    <row r="10" spans="1:6" x14ac:dyDescent="0.3">
      <c r="A10" s="190" t="s">
        <v>115</v>
      </c>
      <c r="B10" s="38">
        <v>125</v>
      </c>
      <c r="C10" s="39">
        <v>27</v>
      </c>
      <c r="D10" s="39">
        <v>209</v>
      </c>
      <c r="E10" s="39">
        <v>0</v>
      </c>
      <c r="F10" s="40">
        <v>361</v>
      </c>
    </row>
    <row r="11" spans="1:6" x14ac:dyDescent="0.3">
      <c r="A11" s="190" t="s">
        <v>116</v>
      </c>
      <c r="B11" s="38">
        <v>163</v>
      </c>
      <c r="C11" s="39">
        <v>49</v>
      </c>
      <c r="D11" s="39">
        <v>156</v>
      </c>
      <c r="E11" s="39">
        <v>0</v>
      </c>
      <c r="F11" s="40">
        <v>368</v>
      </c>
    </row>
    <row r="12" spans="1:6" x14ac:dyDescent="0.3">
      <c r="A12" s="190" t="s">
        <v>117</v>
      </c>
      <c r="B12" s="38">
        <v>211</v>
      </c>
      <c r="C12" s="39">
        <v>60</v>
      </c>
      <c r="D12" s="39">
        <v>157</v>
      </c>
      <c r="E12" s="39">
        <v>0</v>
      </c>
      <c r="F12" s="40">
        <v>428</v>
      </c>
    </row>
    <row r="13" spans="1:6" x14ac:dyDescent="0.3">
      <c r="A13" s="190" t="s">
        <v>99</v>
      </c>
      <c r="B13" s="38">
        <v>262</v>
      </c>
      <c r="C13" s="39">
        <v>53</v>
      </c>
      <c r="D13" s="39">
        <v>262</v>
      </c>
      <c r="E13" s="39">
        <v>0</v>
      </c>
      <c r="F13" s="40">
        <v>577</v>
      </c>
    </row>
    <row r="14" spans="1:6" x14ac:dyDescent="0.3">
      <c r="A14" s="190" t="s">
        <v>118</v>
      </c>
      <c r="B14" s="38">
        <v>238</v>
      </c>
      <c r="C14" s="39">
        <v>56</v>
      </c>
      <c r="D14" s="39">
        <v>216</v>
      </c>
      <c r="E14" s="39">
        <v>1</v>
      </c>
      <c r="F14" s="40">
        <v>511</v>
      </c>
    </row>
    <row r="15" spans="1:6" ht="15" thickBot="1" x14ac:dyDescent="0.35">
      <c r="A15" s="192" t="s">
        <v>39</v>
      </c>
      <c r="B15" s="42">
        <v>26</v>
      </c>
      <c r="C15" s="43">
        <v>1</v>
      </c>
      <c r="D15" s="43">
        <v>26</v>
      </c>
      <c r="E15" s="43">
        <v>0</v>
      </c>
      <c r="F15" s="44">
        <v>53</v>
      </c>
    </row>
    <row r="16" spans="1:6" ht="15" thickBot="1" x14ac:dyDescent="0.35">
      <c r="A16" s="193" t="s">
        <v>5</v>
      </c>
      <c r="B16" s="45">
        <v>2612</v>
      </c>
      <c r="C16" s="46">
        <v>552</v>
      </c>
      <c r="D16" s="46">
        <v>2484</v>
      </c>
      <c r="E16" s="46">
        <v>3</v>
      </c>
      <c r="F16" s="47">
        <v>5651</v>
      </c>
    </row>
    <row r="18" spans="1:6" x14ac:dyDescent="0.3">
      <c r="A18" t="s">
        <v>47</v>
      </c>
    </row>
    <row r="19" spans="1:6" x14ac:dyDescent="0.3">
      <c r="A19" s="30" t="s">
        <v>79</v>
      </c>
    </row>
    <row r="20" spans="1:6" x14ac:dyDescent="0.3">
      <c r="A20" s="30" t="s">
        <v>80</v>
      </c>
    </row>
    <row r="21" spans="1:6" x14ac:dyDescent="0.3">
      <c r="A21" s="30" t="s">
        <v>81</v>
      </c>
    </row>
    <row r="22" spans="1:6" x14ac:dyDescent="0.3">
      <c r="A22" s="30" t="s">
        <v>82</v>
      </c>
    </row>
    <row r="23" spans="1:6" x14ac:dyDescent="0.3">
      <c r="A23" s="30" t="s">
        <v>83</v>
      </c>
    </row>
    <row r="24" spans="1:6" x14ac:dyDescent="0.3">
      <c r="A24" s="30" t="s">
        <v>84</v>
      </c>
    </row>
    <row r="26" spans="1:6" customFormat="1" x14ac:dyDescent="0.3">
      <c r="A26" t="s">
        <v>53</v>
      </c>
    </row>
    <row r="30" spans="1:6" s="113" customFormat="1" x14ac:dyDescent="0.3">
      <c r="A30" s="113" t="s">
        <v>75</v>
      </c>
    </row>
    <row r="31" spans="1:6" ht="15" thickBot="1" x14ac:dyDescent="0.35"/>
    <row r="32" spans="1:6" ht="25.2" thickBot="1" x14ac:dyDescent="0.35">
      <c r="A32" s="55"/>
      <c r="B32" s="56" t="s">
        <v>10</v>
      </c>
      <c r="C32" s="57" t="s">
        <v>71</v>
      </c>
      <c r="D32" s="57" t="s">
        <v>73</v>
      </c>
      <c r="E32" s="57" t="s">
        <v>72</v>
      </c>
      <c r="F32" s="58" t="s">
        <v>5</v>
      </c>
    </row>
    <row r="33" spans="1:6" x14ac:dyDescent="0.3">
      <c r="A33" s="191" t="s">
        <v>109</v>
      </c>
      <c r="B33" s="52">
        <v>237</v>
      </c>
      <c r="C33" s="53">
        <v>45</v>
      </c>
      <c r="D33" s="53">
        <v>207</v>
      </c>
      <c r="E33" s="53">
        <v>0</v>
      </c>
      <c r="F33" s="54">
        <v>489</v>
      </c>
    </row>
    <row r="34" spans="1:6" x14ac:dyDescent="0.3">
      <c r="A34" s="190" t="s">
        <v>110</v>
      </c>
      <c r="B34" s="48">
        <v>159</v>
      </c>
      <c r="C34" s="49">
        <v>34</v>
      </c>
      <c r="D34" s="49">
        <v>167</v>
      </c>
      <c r="E34" s="49">
        <v>0</v>
      </c>
      <c r="F34" s="50">
        <v>360</v>
      </c>
    </row>
    <row r="35" spans="1:6" x14ac:dyDescent="0.3">
      <c r="A35" s="190" t="s">
        <v>111</v>
      </c>
      <c r="B35" s="48">
        <v>187</v>
      </c>
      <c r="C35" s="48">
        <v>27</v>
      </c>
      <c r="D35" s="48">
        <v>253</v>
      </c>
      <c r="E35" s="48">
        <v>0</v>
      </c>
      <c r="F35" s="51">
        <v>467</v>
      </c>
    </row>
    <row r="36" spans="1:6" x14ac:dyDescent="0.3">
      <c r="A36" s="190" t="s">
        <v>112</v>
      </c>
      <c r="B36" s="48">
        <v>440</v>
      </c>
      <c r="C36" s="49">
        <v>60</v>
      </c>
      <c r="D36" s="49">
        <v>391</v>
      </c>
      <c r="E36" s="49">
        <v>0</v>
      </c>
      <c r="F36" s="50">
        <v>891</v>
      </c>
    </row>
    <row r="37" spans="1:6" x14ac:dyDescent="0.3">
      <c r="A37" s="190" t="s">
        <v>113</v>
      </c>
      <c r="B37" s="48">
        <v>203</v>
      </c>
      <c r="C37" s="49">
        <v>22</v>
      </c>
      <c r="D37" s="49">
        <v>249</v>
      </c>
      <c r="E37" s="49">
        <v>0</v>
      </c>
      <c r="F37" s="50">
        <v>474</v>
      </c>
    </row>
    <row r="38" spans="1:6" x14ac:dyDescent="0.3">
      <c r="A38" s="190" t="s">
        <v>114</v>
      </c>
      <c r="B38" s="48">
        <v>452</v>
      </c>
      <c r="C38" s="49">
        <v>30</v>
      </c>
      <c r="D38" s="49">
        <v>266</v>
      </c>
      <c r="E38" s="49">
        <v>0</v>
      </c>
      <c r="F38" s="50">
        <v>748</v>
      </c>
    </row>
    <row r="39" spans="1:6" x14ac:dyDescent="0.3">
      <c r="A39" s="190" t="s">
        <v>115</v>
      </c>
      <c r="B39" s="48">
        <v>194</v>
      </c>
      <c r="C39" s="49">
        <v>24</v>
      </c>
      <c r="D39" s="49">
        <v>209</v>
      </c>
      <c r="E39" s="49">
        <v>0</v>
      </c>
      <c r="F39" s="50">
        <v>427</v>
      </c>
    </row>
    <row r="40" spans="1:6" x14ac:dyDescent="0.3">
      <c r="A40" s="190" t="s">
        <v>116</v>
      </c>
      <c r="B40" s="48">
        <v>153</v>
      </c>
      <c r="C40" s="49">
        <v>26</v>
      </c>
      <c r="D40" s="49">
        <v>150</v>
      </c>
      <c r="E40" s="49">
        <v>0</v>
      </c>
      <c r="F40" s="50">
        <v>329</v>
      </c>
    </row>
    <row r="41" spans="1:6" x14ac:dyDescent="0.3">
      <c r="A41" s="190" t="s">
        <v>117</v>
      </c>
      <c r="B41" s="48">
        <v>209</v>
      </c>
      <c r="C41" s="49">
        <v>72</v>
      </c>
      <c r="D41" s="49">
        <v>192</v>
      </c>
      <c r="E41" s="49">
        <v>0</v>
      </c>
      <c r="F41" s="50">
        <v>473</v>
      </c>
    </row>
    <row r="42" spans="1:6" x14ac:dyDescent="0.3">
      <c r="A42" s="190" t="s">
        <v>99</v>
      </c>
      <c r="B42" s="48">
        <v>253</v>
      </c>
      <c r="C42" s="49">
        <v>43</v>
      </c>
      <c r="D42" s="49">
        <v>315</v>
      </c>
      <c r="E42" s="49">
        <v>0</v>
      </c>
      <c r="F42" s="50">
        <v>611</v>
      </c>
    </row>
    <row r="43" spans="1:6" x14ac:dyDescent="0.3">
      <c r="A43" s="190" t="s">
        <v>118</v>
      </c>
      <c r="B43" s="48">
        <v>223</v>
      </c>
      <c r="C43" s="49">
        <v>25</v>
      </c>
      <c r="D43" s="49">
        <v>264</v>
      </c>
      <c r="E43" s="49">
        <v>0</v>
      </c>
      <c r="F43" s="50">
        <v>512</v>
      </c>
    </row>
    <row r="44" spans="1:6" ht="15" thickBot="1" x14ac:dyDescent="0.35">
      <c r="A44" s="192" t="s">
        <v>39</v>
      </c>
      <c r="B44" s="59">
        <v>15</v>
      </c>
      <c r="C44" s="60">
        <v>1</v>
      </c>
      <c r="D44" s="60">
        <v>14</v>
      </c>
      <c r="E44" s="60">
        <v>0</v>
      </c>
      <c r="F44" s="61">
        <v>30</v>
      </c>
    </row>
    <row r="45" spans="1:6" ht="15" thickBot="1" x14ac:dyDescent="0.35">
      <c r="A45" s="193" t="s">
        <v>5</v>
      </c>
      <c r="B45" s="62">
        <v>2725</v>
      </c>
      <c r="C45" s="63">
        <v>409</v>
      </c>
      <c r="D45" s="63">
        <v>2677</v>
      </c>
      <c r="E45" s="63">
        <v>0</v>
      </c>
      <c r="F45" s="64">
        <v>5811</v>
      </c>
    </row>
    <row r="47" spans="1:6" x14ac:dyDescent="0.3">
      <c r="A47" t="s">
        <v>47</v>
      </c>
    </row>
    <row r="48" spans="1:6" x14ac:dyDescent="0.3">
      <c r="A48" s="30" t="s">
        <v>79</v>
      </c>
    </row>
    <row r="49" spans="1:6" x14ac:dyDescent="0.3">
      <c r="A49" s="30" t="s">
        <v>80</v>
      </c>
    </row>
    <row r="50" spans="1:6" x14ac:dyDescent="0.3">
      <c r="A50" s="30" t="s">
        <v>81</v>
      </c>
    </row>
    <row r="51" spans="1:6" x14ac:dyDescent="0.3">
      <c r="A51" s="30" t="s">
        <v>82</v>
      </c>
    </row>
    <row r="52" spans="1:6" x14ac:dyDescent="0.3">
      <c r="A52" s="30" t="s">
        <v>83</v>
      </c>
    </row>
    <row r="53" spans="1:6" x14ac:dyDescent="0.3">
      <c r="A53" s="30" t="s">
        <v>84</v>
      </c>
    </row>
    <row r="55" spans="1:6" customFormat="1" x14ac:dyDescent="0.3">
      <c r="A55" t="s">
        <v>53</v>
      </c>
    </row>
    <row r="59" spans="1:6" x14ac:dyDescent="0.3">
      <c r="A59" s="113" t="s">
        <v>76</v>
      </c>
    </row>
    <row r="60" spans="1:6" ht="15" thickBot="1" x14ac:dyDescent="0.35"/>
    <row r="61" spans="1:6" ht="25.2" thickBot="1" x14ac:dyDescent="0.35">
      <c r="A61" s="78"/>
      <c r="B61" s="56" t="s">
        <v>10</v>
      </c>
      <c r="C61" s="57" t="s">
        <v>71</v>
      </c>
      <c r="D61" s="57" t="s">
        <v>73</v>
      </c>
      <c r="E61" s="57" t="s">
        <v>72</v>
      </c>
      <c r="F61" s="58" t="s">
        <v>5</v>
      </c>
    </row>
    <row r="62" spans="1:6" x14ac:dyDescent="0.3">
      <c r="A62" s="191" t="s">
        <v>109</v>
      </c>
      <c r="B62" s="69">
        <v>162</v>
      </c>
      <c r="C62" s="70">
        <v>20</v>
      </c>
      <c r="D62" s="70">
        <v>149</v>
      </c>
      <c r="E62" s="70">
        <v>0</v>
      </c>
      <c r="F62" s="71">
        <v>331</v>
      </c>
    </row>
    <row r="63" spans="1:6" x14ac:dyDescent="0.3">
      <c r="A63" s="190" t="s">
        <v>110</v>
      </c>
      <c r="B63" s="65">
        <v>125</v>
      </c>
      <c r="C63" s="66">
        <v>35</v>
      </c>
      <c r="D63" s="66">
        <v>125</v>
      </c>
      <c r="E63" s="66">
        <v>0</v>
      </c>
      <c r="F63" s="67">
        <v>285</v>
      </c>
    </row>
    <row r="64" spans="1:6" x14ac:dyDescent="0.3">
      <c r="A64" s="190" t="s">
        <v>111</v>
      </c>
      <c r="B64" s="65">
        <v>198</v>
      </c>
      <c r="C64" s="65">
        <v>31</v>
      </c>
      <c r="D64" s="65">
        <v>232</v>
      </c>
      <c r="E64" s="65">
        <v>0</v>
      </c>
      <c r="F64" s="68">
        <v>461</v>
      </c>
    </row>
    <row r="65" spans="1:6" x14ac:dyDescent="0.3">
      <c r="A65" s="190" t="s">
        <v>112</v>
      </c>
      <c r="B65" s="65">
        <v>325</v>
      </c>
      <c r="C65" s="66">
        <v>50</v>
      </c>
      <c r="D65" s="66">
        <v>312</v>
      </c>
      <c r="E65" s="66">
        <v>0</v>
      </c>
      <c r="F65" s="67">
        <v>687</v>
      </c>
    </row>
    <row r="66" spans="1:6" x14ac:dyDescent="0.3">
      <c r="A66" s="190" t="s">
        <v>113</v>
      </c>
      <c r="B66" s="65">
        <v>154</v>
      </c>
      <c r="C66" s="66">
        <v>16</v>
      </c>
      <c r="D66" s="66">
        <v>165</v>
      </c>
      <c r="E66" s="66">
        <v>0</v>
      </c>
      <c r="F66" s="67">
        <v>335</v>
      </c>
    </row>
    <row r="67" spans="1:6" x14ac:dyDescent="0.3">
      <c r="A67" s="190" t="s">
        <v>114</v>
      </c>
      <c r="B67" s="65">
        <v>353</v>
      </c>
      <c r="C67" s="66">
        <v>19</v>
      </c>
      <c r="D67" s="66">
        <v>198</v>
      </c>
      <c r="E67" s="66">
        <v>0</v>
      </c>
      <c r="F67" s="67">
        <v>570</v>
      </c>
    </row>
    <row r="68" spans="1:6" x14ac:dyDescent="0.3">
      <c r="A68" s="190" t="s">
        <v>115</v>
      </c>
      <c r="B68" s="65">
        <v>88</v>
      </c>
      <c r="C68" s="66">
        <v>10</v>
      </c>
      <c r="D68" s="66">
        <v>188</v>
      </c>
      <c r="E68" s="66">
        <v>0</v>
      </c>
      <c r="F68" s="67">
        <v>286</v>
      </c>
    </row>
    <row r="69" spans="1:6" x14ac:dyDescent="0.3">
      <c r="A69" s="190" t="s">
        <v>116</v>
      </c>
      <c r="B69" s="65">
        <v>132</v>
      </c>
      <c r="C69" s="66">
        <v>25</v>
      </c>
      <c r="D69" s="66">
        <v>120</v>
      </c>
      <c r="E69" s="66">
        <v>0</v>
      </c>
      <c r="F69" s="67">
        <v>277</v>
      </c>
    </row>
    <row r="70" spans="1:6" x14ac:dyDescent="0.3">
      <c r="A70" s="190" t="s">
        <v>117</v>
      </c>
      <c r="B70" s="65">
        <v>137</v>
      </c>
      <c r="C70" s="66">
        <v>22</v>
      </c>
      <c r="D70" s="66">
        <v>174</v>
      </c>
      <c r="E70" s="66">
        <v>0</v>
      </c>
      <c r="F70" s="67">
        <v>333</v>
      </c>
    </row>
    <row r="71" spans="1:6" x14ac:dyDescent="0.3">
      <c r="A71" s="190" t="s">
        <v>99</v>
      </c>
      <c r="B71" s="65">
        <v>187</v>
      </c>
      <c r="C71" s="66">
        <v>37</v>
      </c>
      <c r="D71" s="66">
        <v>210</v>
      </c>
      <c r="E71" s="66">
        <v>0</v>
      </c>
      <c r="F71" s="67">
        <v>434</v>
      </c>
    </row>
    <row r="72" spans="1:6" x14ac:dyDescent="0.3">
      <c r="A72" s="190" t="s">
        <v>118</v>
      </c>
      <c r="B72" s="65">
        <v>164</v>
      </c>
      <c r="C72" s="66">
        <v>30</v>
      </c>
      <c r="D72" s="66">
        <v>228</v>
      </c>
      <c r="E72" s="66">
        <v>0</v>
      </c>
      <c r="F72" s="67">
        <v>422</v>
      </c>
    </row>
    <row r="73" spans="1:6" ht="15" thickBot="1" x14ac:dyDescent="0.35">
      <c r="A73" s="192" t="s">
        <v>39</v>
      </c>
      <c r="B73" s="72">
        <v>13</v>
      </c>
      <c r="C73" s="73">
        <v>3</v>
      </c>
      <c r="D73" s="73">
        <v>14</v>
      </c>
      <c r="E73" s="73">
        <v>0</v>
      </c>
      <c r="F73" s="74">
        <v>30</v>
      </c>
    </row>
    <row r="74" spans="1:6" ht="15" thickBot="1" x14ac:dyDescent="0.35">
      <c r="A74" s="193" t="s">
        <v>5</v>
      </c>
      <c r="B74" s="75">
        <v>2038</v>
      </c>
      <c r="C74" s="76">
        <v>298</v>
      </c>
      <c r="D74" s="76">
        <v>2115</v>
      </c>
      <c r="E74" s="76">
        <v>0</v>
      </c>
      <c r="F74" s="77">
        <v>4451</v>
      </c>
    </row>
    <row r="76" spans="1:6" ht="13.95" customHeight="1" x14ac:dyDescent="0.3">
      <c r="A76" t="s">
        <v>47</v>
      </c>
    </row>
    <row r="77" spans="1:6" x14ac:dyDescent="0.3">
      <c r="A77" s="30" t="s">
        <v>79</v>
      </c>
    </row>
    <row r="78" spans="1:6" x14ac:dyDescent="0.3">
      <c r="A78" s="30" t="s">
        <v>80</v>
      </c>
    </row>
    <row r="79" spans="1:6" x14ac:dyDescent="0.3">
      <c r="A79" s="30" t="s">
        <v>81</v>
      </c>
    </row>
    <row r="80" spans="1:6" x14ac:dyDescent="0.3">
      <c r="A80" s="30" t="s">
        <v>82</v>
      </c>
    </row>
    <row r="81" spans="1:6" x14ac:dyDescent="0.3">
      <c r="A81" s="30" t="s">
        <v>83</v>
      </c>
    </row>
    <row r="82" spans="1:6" x14ac:dyDescent="0.3">
      <c r="A82" s="30" t="s">
        <v>84</v>
      </c>
    </row>
    <row r="84" spans="1:6" customFormat="1" x14ac:dyDescent="0.3">
      <c r="A84" t="s">
        <v>53</v>
      </c>
    </row>
    <row r="88" spans="1:6" x14ac:dyDescent="0.3">
      <c r="A88" s="113" t="s">
        <v>77</v>
      </c>
    </row>
    <row r="89" spans="1:6" ht="15" thickBot="1" x14ac:dyDescent="0.35"/>
    <row r="90" spans="1:6" ht="25.2" thickBot="1" x14ac:dyDescent="0.35">
      <c r="A90" s="86"/>
      <c r="B90" s="87" t="s">
        <v>10</v>
      </c>
      <c r="C90" s="88" t="s">
        <v>71</v>
      </c>
      <c r="D90" s="88" t="s">
        <v>73</v>
      </c>
      <c r="E90" s="88" t="s">
        <v>72</v>
      </c>
      <c r="F90" s="89" t="s">
        <v>5</v>
      </c>
    </row>
    <row r="91" spans="1:6" x14ac:dyDescent="0.3">
      <c r="A91" s="191" t="s">
        <v>109</v>
      </c>
      <c r="B91" s="83">
        <v>194</v>
      </c>
      <c r="C91" s="84">
        <v>18</v>
      </c>
      <c r="D91" s="84">
        <v>140</v>
      </c>
      <c r="E91" s="84">
        <v>0</v>
      </c>
      <c r="F91" s="85">
        <v>352</v>
      </c>
    </row>
    <row r="92" spans="1:6" x14ac:dyDescent="0.3">
      <c r="A92" s="190" t="s">
        <v>110</v>
      </c>
      <c r="B92" s="79">
        <v>167</v>
      </c>
      <c r="C92" s="80">
        <v>20</v>
      </c>
      <c r="D92" s="80">
        <v>158</v>
      </c>
      <c r="E92" s="80">
        <v>0</v>
      </c>
      <c r="F92" s="81">
        <v>345</v>
      </c>
    </row>
    <row r="93" spans="1:6" x14ac:dyDescent="0.3">
      <c r="A93" s="190" t="s">
        <v>111</v>
      </c>
      <c r="B93" s="79">
        <v>248</v>
      </c>
      <c r="C93" s="79">
        <v>19</v>
      </c>
      <c r="D93" s="79">
        <v>262</v>
      </c>
      <c r="E93" s="79">
        <v>0</v>
      </c>
      <c r="F93" s="82">
        <v>529</v>
      </c>
    </row>
    <row r="94" spans="1:6" x14ac:dyDescent="0.3">
      <c r="A94" s="190" t="s">
        <v>112</v>
      </c>
      <c r="B94" s="79">
        <v>415</v>
      </c>
      <c r="C94" s="80">
        <v>56</v>
      </c>
      <c r="D94" s="80">
        <v>311</v>
      </c>
      <c r="E94" s="80">
        <v>0</v>
      </c>
      <c r="F94" s="81">
        <v>782</v>
      </c>
    </row>
    <row r="95" spans="1:6" x14ac:dyDescent="0.3">
      <c r="A95" s="190" t="s">
        <v>113</v>
      </c>
      <c r="B95" s="79">
        <v>228</v>
      </c>
      <c r="C95" s="80">
        <v>13</v>
      </c>
      <c r="D95" s="80">
        <v>139</v>
      </c>
      <c r="E95" s="80">
        <v>0</v>
      </c>
      <c r="F95" s="81">
        <v>380</v>
      </c>
    </row>
    <row r="96" spans="1:6" x14ac:dyDescent="0.3">
      <c r="A96" s="190" t="s">
        <v>114</v>
      </c>
      <c r="B96" s="79">
        <v>688</v>
      </c>
      <c r="C96" s="80">
        <v>3</v>
      </c>
      <c r="D96" s="80">
        <v>271</v>
      </c>
      <c r="E96" s="80">
        <v>0</v>
      </c>
      <c r="F96" s="81">
        <v>962</v>
      </c>
    </row>
    <row r="97" spans="1:6" x14ac:dyDescent="0.3">
      <c r="A97" s="190" t="s">
        <v>115</v>
      </c>
      <c r="B97" s="79">
        <v>371</v>
      </c>
      <c r="C97" s="80">
        <v>5</v>
      </c>
      <c r="D97" s="80">
        <v>252</v>
      </c>
      <c r="E97" s="80">
        <v>0</v>
      </c>
      <c r="F97" s="81">
        <v>628</v>
      </c>
    </row>
    <row r="98" spans="1:6" x14ac:dyDescent="0.3">
      <c r="A98" s="190" t="s">
        <v>116</v>
      </c>
      <c r="B98" s="79">
        <v>129</v>
      </c>
      <c r="C98" s="80">
        <v>22</v>
      </c>
      <c r="D98" s="80">
        <v>132</v>
      </c>
      <c r="E98" s="80">
        <v>0</v>
      </c>
      <c r="F98" s="81">
        <v>283</v>
      </c>
    </row>
    <row r="99" spans="1:6" x14ac:dyDescent="0.3">
      <c r="A99" s="190" t="s">
        <v>117</v>
      </c>
      <c r="B99" s="79">
        <v>139</v>
      </c>
      <c r="C99" s="80">
        <v>15</v>
      </c>
      <c r="D99" s="80">
        <v>113</v>
      </c>
      <c r="E99" s="80">
        <v>0</v>
      </c>
      <c r="F99" s="81">
        <v>267</v>
      </c>
    </row>
    <row r="100" spans="1:6" x14ac:dyDescent="0.3">
      <c r="A100" s="190" t="s">
        <v>99</v>
      </c>
      <c r="B100" s="79">
        <v>405</v>
      </c>
      <c r="C100" s="80">
        <v>24</v>
      </c>
      <c r="D100" s="80">
        <v>254</v>
      </c>
      <c r="E100" s="80">
        <v>0</v>
      </c>
      <c r="F100" s="81">
        <v>683</v>
      </c>
    </row>
    <row r="101" spans="1:6" x14ac:dyDescent="0.3">
      <c r="A101" s="190" t="s">
        <v>118</v>
      </c>
      <c r="B101" s="79">
        <v>205</v>
      </c>
      <c r="C101" s="80">
        <v>20</v>
      </c>
      <c r="D101" s="80">
        <v>250</v>
      </c>
      <c r="E101" s="80">
        <v>0</v>
      </c>
      <c r="F101" s="81">
        <v>475</v>
      </c>
    </row>
    <row r="102" spans="1:6" ht="15" thickBot="1" x14ac:dyDescent="0.35">
      <c r="A102" s="192" t="s">
        <v>39</v>
      </c>
      <c r="B102" s="90">
        <v>34</v>
      </c>
      <c r="C102" s="91">
        <v>0</v>
      </c>
      <c r="D102" s="91">
        <v>21</v>
      </c>
      <c r="E102" s="91">
        <v>0</v>
      </c>
      <c r="F102" s="92">
        <v>55</v>
      </c>
    </row>
    <row r="103" spans="1:6" ht="15" thickBot="1" x14ac:dyDescent="0.35">
      <c r="A103" s="193" t="s">
        <v>5</v>
      </c>
      <c r="B103" s="93">
        <v>3223</v>
      </c>
      <c r="C103" s="94">
        <v>215</v>
      </c>
      <c r="D103" s="94">
        <v>2303</v>
      </c>
      <c r="E103" s="94">
        <v>0</v>
      </c>
      <c r="F103" s="95">
        <v>5741</v>
      </c>
    </row>
    <row r="105" spans="1:6" x14ac:dyDescent="0.3">
      <c r="A105" t="s">
        <v>47</v>
      </c>
    </row>
    <row r="106" spans="1:6" x14ac:dyDescent="0.3">
      <c r="A106" s="30" t="s">
        <v>79</v>
      </c>
    </row>
    <row r="107" spans="1:6" x14ac:dyDescent="0.3">
      <c r="A107" s="30" t="s">
        <v>80</v>
      </c>
    </row>
    <row r="108" spans="1:6" x14ac:dyDescent="0.3">
      <c r="A108" s="30" t="s">
        <v>81</v>
      </c>
    </row>
    <row r="109" spans="1:6" x14ac:dyDescent="0.3">
      <c r="A109" s="30" t="s">
        <v>82</v>
      </c>
    </row>
    <row r="110" spans="1:6" x14ac:dyDescent="0.3">
      <c r="A110" s="30" t="s">
        <v>83</v>
      </c>
    </row>
    <row r="111" spans="1:6" x14ac:dyDescent="0.3">
      <c r="A111" s="30" t="s">
        <v>84</v>
      </c>
    </row>
    <row r="113" spans="1:6" customFormat="1" x14ac:dyDescent="0.3">
      <c r="A113" t="s">
        <v>53</v>
      </c>
    </row>
    <row r="117" spans="1:6" x14ac:dyDescent="0.3">
      <c r="A117" s="113" t="s">
        <v>78</v>
      </c>
    </row>
    <row r="118" spans="1:6" ht="15" thickBot="1" x14ac:dyDescent="0.35"/>
    <row r="119" spans="1:6" ht="25.2" thickBot="1" x14ac:dyDescent="0.35">
      <c r="A119" s="103"/>
      <c r="B119" s="104" t="s">
        <v>10</v>
      </c>
      <c r="C119" s="105" t="s">
        <v>71</v>
      </c>
      <c r="D119" s="105" t="s">
        <v>73</v>
      </c>
      <c r="E119" s="105" t="s">
        <v>72</v>
      </c>
      <c r="F119" s="106" t="s">
        <v>5</v>
      </c>
    </row>
    <row r="120" spans="1:6" x14ac:dyDescent="0.3">
      <c r="A120" s="191" t="s">
        <v>109</v>
      </c>
      <c r="B120" s="100">
        <v>302</v>
      </c>
      <c r="C120" s="101">
        <v>35</v>
      </c>
      <c r="D120" s="101">
        <v>144</v>
      </c>
      <c r="E120" s="101">
        <v>0</v>
      </c>
      <c r="F120" s="102">
        <v>481</v>
      </c>
    </row>
    <row r="121" spans="1:6" x14ac:dyDescent="0.3">
      <c r="A121" s="190" t="s">
        <v>110</v>
      </c>
      <c r="B121" s="96">
        <v>244</v>
      </c>
      <c r="C121" s="97">
        <v>18</v>
      </c>
      <c r="D121" s="97">
        <v>204</v>
      </c>
      <c r="E121" s="97">
        <v>0</v>
      </c>
      <c r="F121" s="98">
        <v>466</v>
      </c>
    </row>
    <row r="122" spans="1:6" x14ac:dyDescent="0.3">
      <c r="A122" s="190" t="s">
        <v>111</v>
      </c>
      <c r="B122" s="96">
        <v>403</v>
      </c>
      <c r="C122" s="96">
        <v>54</v>
      </c>
      <c r="D122" s="96">
        <v>310</v>
      </c>
      <c r="E122" s="96">
        <v>0</v>
      </c>
      <c r="F122" s="99">
        <v>767</v>
      </c>
    </row>
    <row r="123" spans="1:6" x14ac:dyDescent="0.3">
      <c r="A123" s="190" t="s">
        <v>112</v>
      </c>
      <c r="B123" s="96">
        <v>452</v>
      </c>
      <c r="C123" s="97">
        <v>68</v>
      </c>
      <c r="D123" s="97">
        <v>340</v>
      </c>
      <c r="E123" s="97">
        <v>0</v>
      </c>
      <c r="F123" s="98">
        <v>860</v>
      </c>
    </row>
    <row r="124" spans="1:6" x14ac:dyDescent="0.3">
      <c r="A124" s="190" t="s">
        <v>113</v>
      </c>
      <c r="B124" s="96">
        <v>314</v>
      </c>
      <c r="C124" s="97">
        <v>27</v>
      </c>
      <c r="D124" s="97">
        <v>202</v>
      </c>
      <c r="E124" s="97">
        <v>0</v>
      </c>
      <c r="F124" s="98">
        <v>543</v>
      </c>
    </row>
    <row r="125" spans="1:6" x14ac:dyDescent="0.3">
      <c r="A125" s="190" t="s">
        <v>114</v>
      </c>
      <c r="B125" s="96">
        <v>558</v>
      </c>
      <c r="C125" s="97">
        <v>6</v>
      </c>
      <c r="D125" s="97">
        <v>283</v>
      </c>
      <c r="E125" s="97">
        <v>0</v>
      </c>
      <c r="F125" s="98">
        <v>847</v>
      </c>
    </row>
    <row r="126" spans="1:6" x14ac:dyDescent="0.3">
      <c r="A126" s="190" t="s">
        <v>115</v>
      </c>
      <c r="B126" s="96">
        <v>290</v>
      </c>
      <c r="C126" s="97">
        <v>6</v>
      </c>
      <c r="D126" s="97">
        <v>220</v>
      </c>
      <c r="E126" s="97">
        <v>0</v>
      </c>
      <c r="F126" s="98">
        <v>516</v>
      </c>
    </row>
    <row r="127" spans="1:6" x14ac:dyDescent="0.3">
      <c r="A127" s="190" t="s">
        <v>116</v>
      </c>
      <c r="B127" s="96">
        <v>180</v>
      </c>
      <c r="C127" s="97">
        <v>19</v>
      </c>
      <c r="D127" s="97">
        <v>147</v>
      </c>
      <c r="E127" s="97">
        <v>0</v>
      </c>
      <c r="F127" s="98">
        <v>346</v>
      </c>
    </row>
    <row r="128" spans="1:6" x14ac:dyDescent="0.3">
      <c r="A128" s="190" t="s">
        <v>117</v>
      </c>
      <c r="B128" s="96">
        <v>278</v>
      </c>
      <c r="C128" s="97">
        <v>31</v>
      </c>
      <c r="D128" s="97">
        <v>166</v>
      </c>
      <c r="E128" s="97">
        <v>0</v>
      </c>
      <c r="F128" s="98">
        <v>475</v>
      </c>
    </row>
    <row r="129" spans="1:6" x14ac:dyDescent="0.3">
      <c r="A129" s="190" t="s">
        <v>99</v>
      </c>
      <c r="B129" s="96">
        <v>364</v>
      </c>
      <c r="C129" s="97">
        <v>30</v>
      </c>
      <c r="D129" s="97">
        <v>251</v>
      </c>
      <c r="E129" s="97">
        <v>0</v>
      </c>
      <c r="F129" s="98">
        <v>645</v>
      </c>
    </row>
    <row r="130" spans="1:6" x14ac:dyDescent="0.3">
      <c r="A130" s="190" t="s">
        <v>118</v>
      </c>
      <c r="B130" s="96">
        <v>414</v>
      </c>
      <c r="C130" s="97">
        <v>26</v>
      </c>
      <c r="D130" s="97">
        <v>268</v>
      </c>
      <c r="E130" s="97">
        <v>0</v>
      </c>
      <c r="F130" s="98">
        <v>708</v>
      </c>
    </row>
    <row r="131" spans="1:6" ht="15" thickBot="1" x14ac:dyDescent="0.35">
      <c r="A131" s="192" t="s">
        <v>39</v>
      </c>
      <c r="B131" s="107">
        <v>47</v>
      </c>
      <c r="C131" s="108">
        <v>2</v>
      </c>
      <c r="D131" s="108">
        <v>26</v>
      </c>
      <c r="E131" s="108">
        <v>0</v>
      </c>
      <c r="F131" s="109">
        <v>75</v>
      </c>
    </row>
    <row r="132" spans="1:6" ht="15" thickBot="1" x14ac:dyDescent="0.35">
      <c r="A132" s="193" t="s">
        <v>5</v>
      </c>
      <c r="B132" s="110">
        <v>3846</v>
      </c>
      <c r="C132" s="111">
        <v>322</v>
      </c>
      <c r="D132" s="111">
        <v>2561</v>
      </c>
      <c r="E132" s="111">
        <v>0</v>
      </c>
      <c r="F132" s="112">
        <v>6729</v>
      </c>
    </row>
    <row r="134" spans="1:6" x14ac:dyDescent="0.3">
      <c r="A134" t="s">
        <v>47</v>
      </c>
    </row>
    <row r="135" spans="1:6" x14ac:dyDescent="0.3">
      <c r="A135" s="30" t="s">
        <v>79</v>
      </c>
    </row>
    <row r="136" spans="1:6" x14ac:dyDescent="0.3">
      <c r="A136" s="30" t="s">
        <v>80</v>
      </c>
    </row>
    <row r="137" spans="1:6" x14ac:dyDescent="0.3">
      <c r="A137" s="30" t="s">
        <v>81</v>
      </c>
    </row>
    <row r="138" spans="1:6" x14ac:dyDescent="0.3">
      <c r="A138" s="30" t="s">
        <v>82</v>
      </c>
    </row>
    <row r="139" spans="1:6" x14ac:dyDescent="0.3">
      <c r="A139" s="30" t="s">
        <v>83</v>
      </c>
    </row>
    <row r="140" spans="1:6" x14ac:dyDescent="0.3">
      <c r="A140" s="30" t="s">
        <v>84</v>
      </c>
    </row>
    <row r="142" spans="1:6" customFormat="1" x14ac:dyDescent="0.3">
      <c r="A142" t="s">
        <v>53</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F2BD-9A7C-445A-898D-3328FFFB7C28}">
  <dimension ref="A1:E24"/>
  <sheetViews>
    <sheetView workbookViewId="0">
      <selection activeCell="P30" sqref="P30"/>
    </sheetView>
  </sheetViews>
  <sheetFormatPr defaultColWidth="9.109375" defaultRowHeight="14.4" x14ac:dyDescent="0.3"/>
  <cols>
    <col min="1" max="1" width="37.5546875" style="30" customWidth="1"/>
    <col min="2" max="5" width="9.5546875" style="30" customWidth="1"/>
    <col min="6" max="16384" width="9.109375" style="30"/>
  </cols>
  <sheetData>
    <row r="1" spans="1:5" x14ac:dyDescent="0.3">
      <c r="A1" s="857" t="s">
        <v>620</v>
      </c>
    </row>
    <row r="3" spans="1:5" x14ac:dyDescent="0.3">
      <c r="A3" s="875"/>
      <c r="B3" s="876" t="s">
        <v>10</v>
      </c>
      <c r="C3" s="877" t="s">
        <v>71</v>
      </c>
      <c r="D3" s="877" t="s">
        <v>73</v>
      </c>
      <c r="E3" s="878" t="s">
        <v>5</v>
      </c>
    </row>
    <row r="4" spans="1:5" x14ac:dyDescent="0.3">
      <c r="A4" s="879" t="s">
        <v>185</v>
      </c>
      <c r="B4" s="880">
        <v>373</v>
      </c>
      <c r="C4" s="881">
        <v>84</v>
      </c>
      <c r="D4" s="881">
        <v>313</v>
      </c>
      <c r="E4" s="882">
        <v>770</v>
      </c>
    </row>
    <row r="5" spans="1:5" x14ac:dyDescent="0.3">
      <c r="A5" s="879" t="s">
        <v>186</v>
      </c>
      <c r="B5" s="880">
        <v>299</v>
      </c>
      <c r="C5" s="881">
        <v>89</v>
      </c>
      <c r="D5" s="881">
        <v>355</v>
      </c>
      <c r="E5" s="882">
        <v>743</v>
      </c>
    </row>
    <row r="6" spans="1:5" ht="28.8" x14ac:dyDescent="0.3">
      <c r="A6" s="879" t="s">
        <v>187</v>
      </c>
      <c r="B6" s="880">
        <v>602</v>
      </c>
      <c r="C6" s="881">
        <v>72</v>
      </c>
      <c r="D6" s="881">
        <v>658</v>
      </c>
      <c r="E6" s="882">
        <v>1332</v>
      </c>
    </row>
    <row r="7" spans="1:5" x14ac:dyDescent="0.3">
      <c r="A7" s="879" t="s">
        <v>188</v>
      </c>
      <c r="B7" s="880">
        <v>535</v>
      </c>
      <c r="C7" s="881">
        <v>150</v>
      </c>
      <c r="D7" s="881">
        <v>545</v>
      </c>
      <c r="E7" s="882">
        <v>1230</v>
      </c>
    </row>
    <row r="8" spans="1:5" x14ac:dyDescent="0.3">
      <c r="A8" s="879" t="s">
        <v>189</v>
      </c>
      <c r="B8" s="880">
        <v>362</v>
      </c>
      <c r="C8" s="881">
        <v>37</v>
      </c>
      <c r="D8" s="881">
        <v>384</v>
      </c>
      <c r="E8" s="882">
        <v>783</v>
      </c>
    </row>
    <row r="9" spans="1:5" x14ac:dyDescent="0.3">
      <c r="A9" s="879" t="s">
        <v>190</v>
      </c>
      <c r="B9" s="880">
        <v>525</v>
      </c>
      <c r="C9" s="881">
        <v>16</v>
      </c>
      <c r="D9" s="881">
        <v>488</v>
      </c>
      <c r="E9" s="882">
        <v>1029</v>
      </c>
    </row>
    <row r="10" spans="1:5" x14ac:dyDescent="0.3">
      <c r="A10" s="879" t="s">
        <v>191</v>
      </c>
      <c r="B10" s="880">
        <v>366</v>
      </c>
      <c r="C10" s="881">
        <v>27</v>
      </c>
      <c r="D10" s="881">
        <v>512</v>
      </c>
      <c r="E10" s="882">
        <v>905</v>
      </c>
    </row>
    <row r="11" spans="1:5" x14ac:dyDescent="0.3">
      <c r="A11" s="879" t="s">
        <v>192</v>
      </c>
      <c r="B11" s="880">
        <v>243</v>
      </c>
      <c r="C11" s="881">
        <v>55</v>
      </c>
      <c r="D11" s="881">
        <v>273</v>
      </c>
      <c r="E11" s="882">
        <v>571</v>
      </c>
    </row>
    <row r="12" spans="1:5" x14ac:dyDescent="0.3">
      <c r="A12" s="879" t="s">
        <v>193</v>
      </c>
      <c r="B12" s="880">
        <v>390</v>
      </c>
      <c r="C12" s="881">
        <v>84</v>
      </c>
      <c r="D12" s="881">
        <v>342</v>
      </c>
      <c r="E12" s="882">
        <v>816</v>
      </c>
    </row>
    <row r="13" spans="1:5" x14ac:dyDescent="0.3">
      <c r="A13" s="879" t="s">
        <v>194</v>
      </c>
      <c r="B13" s="880">
        <v>524</v>
      </c>
      <c r="C13" s="881">
        <v>132</v>
      </c>
      <c r="D13" s="881">
        <v>627</v>
      </c>
      <c r="E13" s="882">
        <v>1283</v>
      </c>
    </row>
    <row r="14" spans="1:5" x14ac:dyDescent="0.3">
      <c r="A14" s="879" t="s">
        <v>195</v>
      </c>
      <c r="B14" s="880">
        <v>502</v>
      </c>
      <c r="C14" s="881">
        <v>28</v>
      </c>
      <c r="D14" s="881">
        <v>626</v>
      </c>
      <c r="E14" s="882">
        <v>1156</v>
      </c>
    </row>
    <row r="15" spans="1:5" x14ac:dyDescent="0.3">
      <c r="A15" s="883" t="s">
        <v>429</v>
      </c>
      <c r="B15" s="884">
        <v>99</v>
      </c>
      <c r="C15" s="885">
        <v>7</v>
      </c>
      <c r="D15" s="885">
        <v>69</v>
      </c>
      <c r="E15" s="886">
        <v>175</v>
      </c>
    </row>
    <row r="16" spans="1:5" x14ac:dyDescent="0.3">
      <c r="A16" s="887" t="s">
        <v>197</v>
      </c>
      <c r="B16" s="888">
        <v>4820</v>
      </c>
      <c r="C16" s="889">
        <v>781</v>
      </c>
      <c r="D16" s="889">
        <v>5192</v>
      </c>
      <c r="E16" s="890">
        <v>10793</v>
      </c>
    </row>
    <row r="20" spans="1:1" x14ac:dyDescent="0.3">
      <c r="A20" s="30" t="s">
        <v>616</v>
      </c>
    </row>
    <row r="21" spans="1:1" x14ac:dyDescent="0.3">
      <c r="A21" s="30" t="s">
        <v>555</v>
      </c>
    </row>
    <row r="22" spans="1:1" x14ac:dyDescent="0.3">
      <c r="A22" s="30" t="s">
        <v>617</v>
      </c>
    </row>
    <row r="24" spans="1:1" x14ac:dyDescent="0.3">
      <c r="A24" s="30" t="s">
        <v>618</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F8DF-CAAD-4564-838D-16F2F565C372}">
  <dimension ref="A1:E24"/>
  <sheetViews>
    <sheetView workbookViewId="0"/>
  </sheetViews>
  <sheetFormatPr defaultColWidth="9.109375" defaultRowHeight="14.4" x14ac:dyDescent="0.3"/>
  <cols>
    <col min="1" max="1" width="35.33203125" style="30" customWidth="1"/>
    <col min="2" max="5" width="9.5546875" style="30" customWidth="1"/>
    <col min="6" max="16384" width="9.109375" style="30"/>
  </cols>
  <sheetData>
    <row r="1" spans="1:5" x14ac:dyDescent="0.3">
      <c r="A1" s="857" t="s">
        <v>621</v>
      </c>
    </row>
    <row r="3" spans="1:5" x14ac:dyDescent="0.3">
      <c r="A3" s="891"/>
      <c r="B3" s="892" t="s">
        <v>10</v>
      </c>
      <c r="C3" s="893" t="s">
        <v>71</v>
      </c>
      <c r="D3" s="893" t="s">
        <v>73</v>
      </c>
      <c r="E3" s="894" t="s">
        <v>5</v>
      </c>
    </row>
    <row r="4" spans="1:5" x14ac:dyDescent="0.3">
      <c r="A4" s="895" t="s">
        <v>185</v>
      </c>
      <c r="B4" s="896">
        <v>338</v>
      </c>
      <c r="C4" s="897">
        <v>102</v>
      </c>
      <c r="D4" s="897">
        <v>392</v>
      </c>
      <c r="E4" s="898">
        <v>832</v>
      </c>
    </row>
    <row r="5" spans="1:5" x14ac:dyDescent="0.3">
      <c r="A5" s="895" t="s">
        <v>186</v>
      </c>
      <c r="B5" s="896">
        <v>288</v>
      </c>
      <c r="C5" s="897">
        <v>96</v>
      </c>
      <c r="D5" s="897">
        <v>402</v>
      </c>
      <c r="E5" s="898">
        <v>786</v>
      </c>
    </row>
    <row r="6" spans="1:5" ht="28.8" x14ac:dyDescent="0.3">
      <c r="A6" s="895" t="s">
        <v>187</v>
      </c>
      <c r="B6" s="896">
        <v>605</v>
      </c>
      <c r="C6" s="897">
        <v>70</v>
      </c>
      <c r="D6" s="897">
        <v>738</v>
      </c>
      <c r="E6" s="898">
        <v>1413</v>
      </c>
    </row>
    <row r="7" spans="1:5" x14ac:dyDescent="0.3">
      <c r="A7" s="895" t="s">
        <v>188</v>
      </c>
      <c r="B7" s="896">
        <v>588</v>
      </c>
      <c r="C7" s="897">
        <v>159</v>
      </c>
      <c r="D7" s="897">
        <v>699</v>
      </c>
      <c r="E7" s="898">
        <v>1446</v>
      </c>
    </row>
    <row r="8" spans="1:5" x14ac:dyDescent="0.3">
      <c r="A8" s="895" t="s">
        <v>189</v>
      </c>
      <c r="B8" s="896">
        <v>390</v>
      </c>
      <c r="C8" s="897">
        <v>51</v>
      </c>
      <c r="D8" s="897">
        <v>404</v>
      </c>
      <c r="E8" s="898">
        <v>845</v>
      </c>
    </row>
    <row r="9" spans="1:5" x14ac:dyDescent="0.3">
      <c r="A9" s="895" t="s">
        <v>190</v>
      </c>
      <c r="B9" s="896">
        <v>501</v>
      </c>
      <c r="C9" s="897">
        <v>15</v>
      </c>
      <c r="D9" s="897">
        <v>548</v>
      </c>
      <c r="E9" s="898">
        <v>1064</v>
      </c>
    </row>
    <row r="10" spans="1:5" x14ac:dyDescent="0.3">
      <c r="A10" s="895" t="s">
        <v>191</v>
      </c>
      <c r="B10" s="896">
        <v>366</v>
      </c>
      <c r="C10" s="897">
        <v>36</v>
      </c>
      <c r="D10" s="897">
        <v>575</v>
      </c>
      <c r="E10" s="898">
        <v>977</v>
      </c>
    </row>
    <row r="11" spans="1:5" x14ac:dyDescent="0.3">
      <c r="A11" s="895" t="s">
        <v>192</v>
      </c>
      <c r="B11" s="896">
        <v>277</v>
      </c>
      <c r="C11" s="897">
        <v>57</v>
      </c>
      <c r="D11" s="897">
        <v>351</v>
      </c>
      <c r="E11" s="898">
        <v>685</v>
      </c>
    </row>
    <row r="12" spans="1:5" x14ac:dyDescent="0.3">
      <c r="A12" s="895" t="s">
        <v>193</v>
      </c>
      <c r="B12" s="896">
        <v>348</v>
      </c>
      <c r="C12" s="897">
        <v>97</v>
      </c>
      <c r="D12" s="897">
        <v>370</v>
      </c>
      <c r="E12" s="898">
        <v>815</v>
      </c>
    </row>
    <row r="13" spans="1:5" x14ac:dyDescent="0.3">
      <c r="A13" s="895" t="s">
        <v>194</v>
      </c>
      <c r="B13" s="896">
        <v>555</v>
      </c>
      <c r="C13" s="897">
        <v>100</v>
      </c>
      <c r="D13" s="897">
        <v>633</v>
      </c>
      <c r="E13" s="898">
        <v>1288</v>
      </c>
    </row>
    <row r="14" spans="1:5" x14ac:dyDescent="0.3">
      <c r="A14" s="895" t="s">
        <v>195</v>
      </c>
      <c r="B14" s="896">
        <v>533</v>
      </c>
      <c r="C14" s="897">
        <v>34</v>
      </c>
      <c r="D14" s="897">
        <v>701</v>
      </c>
      <c r="E14" s="898">
        <v>1268</v>
      </c>
    </row>
    <row r="15" spans="1:5" x14ac:dyDescent="0.3">
      <c r="A15" s="899" t="s">
        <v>429</v>
      </c>
      <c r="B15" s="900">
        <v>114</v>
      </c>
      <c r="C15" s="901">
        <v>10</v>
      </c>
      <c r="D15" s="901">
        <v>83</v>
      </c>
      <c r="E15" s="902">
        <v>207</v>
      </c>
    </row>
    <row r="16" spans="1:5" x14ac:dyDescent="0.3">
      <c r="A16" s="903" t="s">
        <v>197</v>
      </c>
      <c r="B16" s="904">
        <v>4903</v>
      </c>
      <c r="C16" s="905">
        <v>827</v>
      </c>
      <c r="D16" s="905">
        <v>5896</v>
      </c>
      <c r="E16" s="906">
        <v>11626</v>
      </c>
    </row>
    <row r="20" spans="1:1" x14ac:dyDescent="0.3">
      <c r="A20" s="30" t="s">
        <v>616</v>
      </c>
    </row>
    <row r="21" spans="1:1" x14ac:dyDescent="0.3">
      <c r="A21" s="30" t="s">
        <v>555</v>
      </c>
    </row>
    <row r="22" spans="1:1" x14ac:dyDescent="0.3">
      <c r="A22" s="30" t="s">
        <v>617</v>
      </c>
    </row>
    <row r="24" spans="1:1" x14ac:dyDescent="0.3">
      <c r="A24" s="30" t="s">
        <v>618</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AAEA-B87F-4184-9793-67BF7FA01628}">
  <dimension ref="A1:E31"/>
  <sheetViews>
    <sheetView workbookViewId="0"/>
  </sheetViews>
  <sheetFormatPr defaultColWidth="9.109375" defaultRowHeight="14.4" x14ac:dyDescent="0.3"/>
  <cols>
    <col min="1" max="1" width="33" style="30" customWidth="1"/>
    <col min="2" max="5" width="9.5546875" style="30" customWidth="1"/>
    <col min="6" max="16384" width="9.109375" style="30"/>
  </cols>
  <sheetData>
    <row r="1" spans="1:5" x14ac:dyDescent="0.3">
      <c r="A1" s="857" t="s">
        <v>622</v>
      </c>
    </row>
    <row r="3" spans="1:5" x14ac:dyDescent="0.3">
      <c r="A3" s="907"/>
      <c r="B3" s="908" t="s">
        <v>10</v>
      </c>
      <c r="C3" s="909" t="s">
        <v>71</v>
      </c>
      <c r="D3" s="909" t="s">
        <v>73</v>
      </c>
      <c r="E3" s="910" t="s">
        <v>5</v>
      </c>
    </row>
    <row r="4" spans="1:5" x14ac:dyDescent="0.3">
      <c r="A4" s="911" t="s">
        <v>537</v>
      </c>
      <c r="B4" s="912">
        <v>140</v>
      </c>
      <c r="C4" s="913">
        <v>34</v>
      </c>
      <c r="D4" s="913">
        <v>140</v>
      </c>
      <c r="E4" s="914">
        <v>314</v>
      </c>
    </row>
    <row r="5" spans="1:5" x14ac:dyDescent="0.3">
      <c r="A5" s="911" t="s">
        <v>538</v>
      </c>
      <c r="B5" s="912">
        <v>210</v>
      </c>
      <c r="C5" s="913">
        <v>55</v>
      </c>
      <c r="D5" s="913">
        <v>194</v>
      </c>
      <c r="E5" s="914">
        <v>459</v>
      </c>
    </row>
    <row r="6" spans="1:5" x14ac:dyDescent="0.3">
      <c r="A6" s="911" t="s">
        <v>539</v>
      </c>
      <c r="B6" s="912">
        <v>108</v>
      </c>
      <c r="C6" s="913">
        <v>18</v>
      </c>
      <c r="D6" s="913">
        <v>125</v>
      </c>
      <c r="E6" s="914">
        <v>251</v>
      </c>
    </row>
    <row r="7" spans="1:5" x14ac:dyDescent="0.3">
      <c r="A7" s="911" t="s">
        <v>540</v>
      </c>
      <c r="B7" s="912">
        <v>209</v>
      </c>
      <c r="C7" s="913">
        <v>67</v>
      </c>
      <c r="D7" s="913">
        <v>210</v>
      </c>
      <c r="E7" s="914">
        <v>486</v>
      </c>
    </row>
    <row r="8" spans="1:5" x14ac:dyDescent="0.3">
      <c r="A8" s="911" t="s">
        <v>541</v>
      </c>
      <c r="B8" s="912">
        <v>238</v>
      </c>
      <c r="C8" s="913">
        <v>57</v>
      </c>
      <c r="D8" s="913">
        <v>178</v>
      </c>
      <c r="E8" s="914">
        <v>473</v>
      </c>
    </row>
    <row r="9" spans="1:5" x14ac:dyDescent="0.3">
      <c r="A9" s="911" t="s">
        <v>542</v>
      </c>
      <c r="B9" s="912">
        <v>285</v>
      </c>
      <c r="C9" s="913">
        <v>20</v>
      </c>
      <c r="D9" s="913">
        <v>272</v>
      </c>
      <c r="E9" s="914">
        <v>577</v>
      </c>
    </row>
    <row r="10" spans="1:5" x14ac:dyDescent="0.3">
      <c r="A10" s="911" t="s">
        <v>543</v>
      </c>
      <c r="B10" s="912">
        <v>358</v>
      </c>
      <c r="C10" s="913">
        <v>50</v>
      </c>
      <c r="D10" s="913">
        <v>402</v>
      </c>
      <c r="E10" s="914">
        <v>810</v>
      </c>
    </row>
    <row r="11" spans="1:5" x14ac:dyDescent="0.3">
      <c r="A11" s="911" t="s">
        <v>544</v>
      </c>
      <c r="B11" s="912">
        <v>446</v>
      </c>
      <c r="C11" s="913">
        <v>8</v>
      </c>
      <c r="D11" s="913">
        <v>306</v>
      </c>
      <c r="E11" s="914">
        <v>760</v>
      </c>
    </row>
    <row r="12" spans="1:5" x14ac:dyDescent="0.3">
      <c r="A12" s="911" t="s">
        <v>545</v>
      </c>
      <c r="B12" s="912">
        <v>219</v>
      </c>
      <c r="C12" s="913">
        <v>34</v>
      </c>
      <c r="D12" s="913">
        <v>201</v>
      </c>
      <c r="E12" s="914">
        <v>454</v>
      </c>
    </row>
    <row r="13" spans="1:5" x14ac:dyDescent="0.3">
      <c r="A13" s="911" t="s">
        <v>194</v>
      </c>
      <c r="B13" s="912">
        <v>407</v>
      </c>
      <c r="C13" s="913">
        <v>79</v>
      </c>
      <c r="D13" s="913">
        <v>410</v>
      </c>
      <c r="E13" s="914">
        <v>896</v>
      </c>
    </row>
    <row r="14" spans="1:5" x14ac:dyDescent="0.3">
      <c r="A14" s="911" t="s">
        <v>546</v>
      </c>
      <c r="B14" s="912">
        <v>355</v>
      </c>
      <c r="C14" s="913">
        <v>30</v>
      </c>
      <c r="D14" s="913">
        <v>376</v>
      </c>
      <c r="E14" s="914">
        <v>761</v>
      </c>
    </row>
    <row r="15" spans="1:5" x14ac:dyDescent="0.3">
      <c r="A15" s="911" t="s">
        <v>547</v>
      </c>
      <c r="B15" s="912">
        <v>294</v>
      </c>
      <c r="C15" s="913">
        <v>50</v>
      </c>
      <c r="D15" s="913">
        <v>334</v>
      </c>
      <c r="E15" s="914">
        <v>678</v>
      </c>
    </row>
    <row r="16" spans="1:5" x14ac:dyDescent="0.3">
      <c r="A16" s="911" t="s">
        <v>548</v>
      </c>
      <c r="B16" s="912">
        <v>117</v>
      </c>
      <c r="C16" s="913">
        <v>31</v>
      </c>
      <c r="D16" s="913">
        <v>148</v>
      </c>
      <c r="E16" s="914">
        <v>296</v>
      </c>
    </row>
    <row r="17" spans="1:5" x14ac:dyDescent="0.3">
      <c r="A17" s="911" t="s">
        <v>549</v>
      </c>
      <c r="B17" s="912">
        <v>303</v>
      </c>
      <c r="C17" s="913">
        <v>62</v>
      </c>
      <c r="D17" s="913">
        <v>254</v>
      </c>
      <c r="E17" s="914">
        <v>619</v>
      </c>
    </row>
    <row r="18" spans="1:5" x14ac:dyDescent="0.3">
      <c r="A18" s="911" t="s">
        <v>550</v>
      </c>
      <c r="B18" s="912">
        <v>353</v>
      </c>
      <c r="C18" s="913">
        <v>31</v>
      </c>
      <c r="D18" s="913">
        <v>373</v>
      </c>
      <c r="E18" s="914">
        <v>757</v>
      </c>
    </row>
    <row r="19" spans="1:5" x14ac:dyDescent="0.3">
      <c r="A19" s="911" t="s">
        <v>551</v>
      </c>
      <c r="B19" s="912">
        <v>239</v>
      </c>
      <c r="C19" s="913">
        <v>50</v>
      </c>
      <c r="D19" s="913">
        <v>245</v>
      </c>
      <c r="E19" s="914">
        <v>534</v>
      </c>
    </row>
    <row r="20" spans="1:5" x14ac:dyDescent="0.3">
      <c r="A20" s="911" t="s">
        <v>552</v>
      </c>
      <c r="B20" s="912">
        <v>269</v>
      </c>
      <c r="C20" s="913">
        <v>45</v>
      </c>
      <c r="D20" s="913">
        <v>288</v>
      </c>
      <c r="E20" s="914">
        <v>602</v>
      </c>
    </row>
    <row r="21" spans="1:5" x14ac:dyDescent="0.3">
      <c r="A21" s="911" t="s">
        <v>553</v>
      </c>
      <c r="B21" s="912">
        <v>413</v>
      </c>
      <c r="C21" s="913">
        <v>22</v>
      </c>
      <c r="D21" s="913">
        <v>458</v>
      </c>
      <c r="E21" s="914">
        <v>893</v>
      </c>
    </row>
    <row r="22" spans="1:5" x14ac:dyDescent="0.3">
      <c r="A22" s="911" t="s">
        <v>429</v>
      </c>
      <c r="B22" s="912">
        <v>79</v>
      </c>
      <c r="C22" s="913">
        <v>3</v>
      </c>
      <c r="D22" s="913">
        <v>62</v>
      </c>
      <c r="E22" s="914">
        <v>144</v>
      </c>
    </row>
    <row r="23" spans="1:5" x14ac:dyDescent="0.3">
      <c r="A23" s="915" t="s">
        <v>197</v>
      </c>
      <c r="B23" s="916">
        <v>5042</v>
      </c>
      <c r="C23" s="917">
        <v>746</v>
      </c>
      <c r="D23" s="917">
        <v>4976</v>
      </c>
      <c r="E23" s="918">
        <v>10764</v>
      </c>
    </row>
    <row r="27" spans="1:5" x14ac:dyDescent="0.3">
      <c r="A27" s="30" t="s">
        <v>554</v>
      </c>
    </row>
    <row r="28" spans="1:5" x14ac:dyDescent="0.3">
      <c r="A28" s="30" t="s">
        <v>555</v>
      </c>
    </row>
    <row r="29" spans="1:5" x14ac:dyDescent="0.3">
      <c r="A29" s="30" t="s">
        <v>556</v>
      </c>
    </row>
    <row r="31" spans="1:5" x14ac:dyDescent="0.3">
      <c r="A31" s="30" t="s">
        <v>618</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3BC9-A82E-428A-AA18-75621C6F7546}">
  <dimension ref="A1:E31"/>
  <sheetViews>
    <sheetView workbookViewId="0"/>
  </sheetViews>
  <sheetFormatPr defaultColWidth="9.109375" defaultRowHeight="14.4" x14ac:dyDescent="0.3"/>
  <cols>
    <col min="1" max="1" width="36.33203125" style="30" customWidth="1"/>
    <col min="2" max="5" width="9.5546875" style="30" customWidth="1"/>
    <col min="6" max="16384" width="9.109375" style="30"/>
  </cols>
  <sheetData>
    <row r="1" spans="1:5" x14ac:dyDescent="0.3">
      <c r="A1" s="857" t="s">
        <v>623</v>
      </c>
    </row>
    <row r="3" spans="1:5" ht="15.9" customHeight="1" x14ac:dyDescent="0.3">
      <c r="A3" s="919"/>
      <c r="B3" s="920" t="s">
        <v>10</v>
      </c>
      <c r="C3" s="921" t="s">
        <v>71</v>
      </c>
      <c r="D3" s="921" t="s">
        <v>73</v>
      </c>
      <c r="E3" s="922" t="s">
        <v>5</v>
      </c>
    </row>
    <row r="4" spans="1:5" x14ac:dyDescent="0.3">
      <c r="A4" s="923" t="s">
        <v>537</v>
      </c>
      <c r="B4" s="924">
        <v>147</v>
      </c>
      <c r="C4" s="925">
        <v>44</v>
      </c>
      <c r="D4" s="925">
        <v>148</v>
      </c>
      <c r="E4" s="926">
        <v>339</v>
      </c>
    </row>
    <row r="5" spans="1:5" x14ac:dyDescent="0.3">
      <c r="A5" s="923" t="s">
        <v>538</v>
      </c>
      <c r="B5" s="924">
        <v>205</v>
      </c>
      <c r="C5" s="925">
        <v>63</v>
      </c>
      <c r="D5" s="925">
        <v>210</v>
      </c>
      <c r="E5" s="926">
        <v>478</v>
      </c>
    </row>
    <row r="6" spans="1:5" x14ac:dyDescent="0.3">
      <c r="A6" s="923" t="s">
        <v>539</v>
      </c>
      <c r="B6" s="924">
        <v>109</v>
      </c>
      <c r="C6" s="925">
        <v>16</v>
      </c>
      <c r="D6" s="925">
        <v>119</v>
      </c>
      <c r="E6" s="926">
        <v>244</v>
      </c>
    </row>
    <row r="7" spans="1:5" x14ac:dyDescent="0.3">
      <c r="A7" s="923" t="s">
        <v>540</v>
      </c>
      <c r="B7" s="924">
        <v>193</v>
      </c>
      <c r="C7" s="925">
        <v>59</v>
      </c>
      <c r="D7" s="925">
        <v>193</v>
      </c>
      <c r="E7" s="926">
        <v>445</v>
      </c>
    </row>
    <row r="8" spans="1:5" x14ac:dyDescent="0.3">
      <c r="A8" s="923" t="s">
        <v>541</v>
      </c>
      <c r="B8" s="924">
        <v>243</v>
      </c>
      <c r="C8" s="925">
        <v>55</v>
      </c>
      <c r="D8" s="925">
        <v>205</v>
      </c>
      <c r="E8" s="926">
        <v>503</v>
      </c>
    </row>
    <row r="9" spans="1:5" x14ac:dyDescent="0.3">
      <c r="A9" s="923" t="s">
        <v>542</v>
      </c>
      <c r="B9" s="924">
        <v>238</v>
      </c>
      <c r="C9" s="925">
        <v>18</v>
      </c>
      <c r="D9" s="925">
        <v>268</v>
      </c>
      <c r="E9" s="926">
        <v>524</v>
      </c>
    </row>
    <row r="10" spans="1:5" x14ac:dyDescent="0.3">
      <c r="A10" s="923" t="s">
        <v>543</v>
      </c>
      <c r="B10" s="924">
        <v>356</v>
      </c>
      <c r="C10" s="925">
        <v>50</v>
      </c>
      <c r="D10" s="925">
        <v>425</v>
      </c>
      <c r="E10" s="926">
        <v>831</v>
      </c>
    </row>
    <row r="11" spans="1:5" ht="17.100000000000001" customHeight="1" x14ac:dyDescent="0.3">
      <c r="A11" s="923" t="s">
        <v>544</v>
      </c>
      <c r="B11" s="924">
        <v>343</v>
      </c>
      <c r="C11" s="925">
        <v>7</v>
      </c>
      <c r="D11" s="925">
        <v>313</v>
      </c>
      <c r="E11" s="926">
        <v>663</v>
      </c>
    </row>
    <row r="12" spans="1:5" x14ac:dyDescent="0.3">
      <c r="A12" s="923" t="s">
        <v>545</v>
      </c>
      <c r="B12" s="924">
        <v>228</v>
      </c>
      <c r="C12" s="925">
        <v>40</v>
      </c>
      <c r="D12" s="925">
        <v>218</v>
      </c>
      <c r="E12" s="926">
        <v>486</v>
      </c>
    </row>
    <row r="13" spans="1:5" x14ac:dyDescent="0.3">
      <c r="A13" s="923" t="s">
        <v>194</v>
      </c>
      <c r="B13" s="924">
        <v>366</v>
      </c>
      <c r="C13" s="925">
        <v>91</v>
      </c>
      <c r="D13" s="925">
        <v>447</v>
      </c>
      <c r="E13" s="926">
        <v>904</v>
      </c>
    </row>
    <row r="14" spans="1:5" x14ac:dyDescent="0.3">
      <c r="A14" s="923" t="s">
        <v>546</v>
      </c>
      <c r="B14" s="924">
        <v>350</v>
      </c>
      <c r="C14" s="925">
        <v>20</v>
      </c>
      <c r="D14" s="925">
        <v>464</v>
      </c>
      <c r="E14" s="926">
        <v>834</v>
      </c>
    </row>
    <row r="15" spans="1:5" x14ac:dyDescent="0.3">
      <c r="A15" s="923" t="s">
        <v>547</v>
      </c>
      <c r="B15" s="924">
        <v>329</v>
      </c>
      <c r="C15" s="925">
        <v>56</v>
      </c>
      <c r="D15" s="925">
        <v>297</v>
      </c>
      <c r="E15" s="926">
        <v>682</v>
      </c>
    </row>
    <row r="16" spans="1:5" x14ac:dyDescent="0.3">
      <c r="A16" s="923" t="s">
        <v>548</v>
      </c>
      <c r="B16" s="924">
        <v>125</v>
      </c>
      <c r="C16" s="925">
        <v>36</v>
      </c>
      <c r="D16" s="925">
        <v>166</v>
      </c>
      <c r="E16" s="926">
        <v>327</v>
      </c>
    </row>
    <row r="17" spans="1:5" x14ac:dyDescent="0.3">
      <c r="A17" s="923" t="s">
        <v>549</v>
      </c>
      <c r="B17" s="924">
        <v>278</v>
      </c>
      <c r="C17" s="925">
        <v>63</v>
      </c>
      <c r="D17" s="925">
        <v>262</v>
      </c>
      <c r="E17" s="926">
        <v>603</v>
      </c>
    </row>
    <row r="18" spans="1:5" x14ac:dyDescent="0.3">
      <c r="A18" s="923" t="s">
        <v>550</v>
      </c>
      <c r="B18" s="924">
        <v>341</v>
      </c>
      <c r="C18" s="925">
        <v>19</v>
      </c>
      <c r="D18" s="925">
        <v>392</v>
      </c>
      <c r="E18" s="926">
        <v>752</v>
      </c>
    </row>
    <row r="19" spans="1:5" x14ac:dyDescent="0.3">
      <c r="A19" s="923" t="s">
        <v>551</v>
      </c>
      <c r="B19" s="924">
        <v>224</v>
      </c>
      <c r="C19" s="925">
        <v>65</v>
      </c>
      <c r="D19" s="925">
        <v>258</v>
      </c>
      <c r="E19" s="926">
        <v>547</v>
      </c>
    </row>
    <row r="20" spans="1:5" x14ac:dyDescent="0.3">
      <c r="A20" s="923" t="s">
        <v>552</v>
      </c>
      <c r="B20" s="924">
        <v>315</v>
      </c>
      <c r="C20" s="925">
        <v>45</v>
      </c>
      <c r="D20" s="925">
        <v>318</v>
      </c>
      <c r="E20" s="926">
        <v>678</v>
      </c>
    </row>
    <row r="21" spans="1:5" x14ac:dyDescent="0.3">
      <c r="A21" s="923" t="s">
        <v>553</v>
      </c>
      <c r="B21" s="924">
        <v>331</v>
      </c>
      <c r="C21" s="925">
        <v>27</v>
      </c>
      <c r="D21" s="925">
        <v>420</v>
      </c>
      <c r="E21" s="926">
        <v>778</v>
      </c>
    </row>
    <row r="22" spans="1:5" x14ac:dyDescent="0.3">
      <c r="A22" s="923" t="s">
        <v>429</v>
      </c>
      <c r="B22" s="924">
        <v>99</v>
      </c>
      <c r="C22" s="925">
        <v>7</v>
      </c>
      <c r="D22" s="925">
        <v>69</v>
      </c>
      <c r="E22" s="926">
        <v>175</v>
      </c>
    </row>
    <row r="23" spans="1:5" ht="17.100000000000001" customHeight="1" x14ac:dyDescent="0.3">
      <c r="A23" s="927" t="s">
        <v>197</v>
      </c>
      <c r="B23" s="928">
        <v>4820</v>
      </c>
      <c r="C23" s="929">
        <v>781</v>
      </c>
      <c r="D23" s="929">
        <v>5192</v>
      </c>
      <c r="E23" s="930">
        <v>10793</v>
      </c>
    </row>
    <row r="27" spans="1:5" x14ac:dyDescent="0.3">
      <c r="A27" s="30" t="s">
        <v>554</v>
      </c>
    </row>
    <row r="28" spans="1:5" x14ac:dyDescent="0.3">
      <c r="A28" s="30" t="s">
        <v>555</v>
      </c>
    </row>
    <row r="29" spans="1:5" x14ac:dyDescent="0.3">
      <c r="A29" s="30" t="s">
        <v>556</v>
      </c>
    </row>
    <row r="31" spans="1:5" x14ac:dyDescent="0.3">
      <c r="A31" s="30" t="s">
        <v>618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206C8-50BB-4133-87D1-6664BED00503}">
  <dimension ref="A1:E31"/>
  <sheetViews>
    <sheetView topLeftCell="A9" workbookViewId="0">
      <selection activeCell="A27" sqref="A27:XFD31"/>
    </sheetView>
  </sheetViews>
  <sheetFormatPr defaultColWidth="9.109375" defaultRowHeight="14.4" x14ac:dyDescent="0.3"/>
  <cols>
    <col min="1" max="1" width="38.6640625" style="30" customWidth="1"/>
    <col min="2" max="5" width="9.5546875" style="30" customWidth="1"/>
    <col min="6" max="16384" width="9.109375" style="30"/>
  </cols>
  <sheetData>
    <row r="1" spans="1:5" x14ac:dyDescent="0.3">
      <c r="A1" s="857" t="s">
        <v>624</v>
      </c>
    </row>
    <row r="3" spans="1:5" ht="15.9" customHeight="1" x14ac:dyDescent="0.3">
      <c r="A3" s="931"/>
      <c r="B3" s="932" t="s">
        <v>10</v>
      </c>
      <c r="C3" s="933" t="s">
        <v>271</v>
      </c>
      <c r="D3" s="933" t="s">
        <v>73</v>
      </c>
      <c r="E3" s="934" t="s">
        <v>5</v>
      </c>
    </row>
    <row r="4" spans="1:5" x14ac:dyDescent="0.3">
      <c r="A4" s="935" t="s">
        <v>537</v>
      </c>
      <c r="B4" s="936">
        <v>162</v>
      </c>
      <c r="C4" s="937">
        <v>42</v>
      </c>
      <c r="D4" s="937">
        <v>189</v>
      </c>
      <c r="E4" s="938">
        <v>393</v>
      </c>
    </row>
    <row r="5" spans="1:5" x14ac:dyDescent="0.3">
      <c r="A5" s="935" t="s">
        <v>538</v>
      </c>
      <c r="B5" s="936">
        <v>219</v>
      </c>
      <c r="C5" s="937">
        <v>63</v>
      </c>
      <c r="D5" s="937">
        <v>275</v>
      </c>
      <c r="E5" s="938">
        <v>557</v>
      </c>
    </row>
    <row r="6" spans="1:5" x14ac:dyDescent="0.3">
      <c r="A6" s="935" t="s">
        <v>539</v>
      </c>
      <c r="B6" s="936">
        <v>122</v>
      </c>
      <c r="C6" s="937">
        <v>17</v>
      </c>
      <c r="D6" s="937">
        <v>155</v>
      </c>
      <c r="E6" s="938">
        <v>294</v>
      </c>
    </row>
    <row r="7" spans="1:5" x14ac:dyDescent="0.3">
      <c r="A7" s="935" t="s">
        <v>540</v>
      </c>
      <c r="B7" s="936">
        <v>185</v>
      </c>
      <c r="C7" s="937">
        <v>68</v>
      </c>
      <c r="D7" s="937">
        <v>238</v>
      </c>
      <c r="E7" s="938">
        <v>491</v>
      </c>
    </row>
    <row r="8" spans="1:5" x14ac:dyDescent="0.3">
      <c r="A8" s="935" t="s">
        <v>541</v>
      </c>
      <c r="B8" s="936">
        <v>219</v>
      </c>
      <c r="C8" s="937">
        <v>60</v>
      </c>
      <c r="D8" s="937">
        <v>235</v>
      </c>
      <c r="E8" s="938">
        <v>514</v>
      </c>
    </row>
    <row r="9" spans="1:5" x14ac:dyDescent="0.3">
      <c r="A9" s="935" t="s">
        <v>542</v>
      </c>
      <c r="B9" s="936">
        <v>275</v>
      </c>
      <c r="C9" s="937">
        <v>22</v>
      </c>
      <c r="D9" s="937">
        <v>296</v>
      </c>
      <c r="E9" s="938">
        <v>593</v>
      </c>
    </row>
    <row r="10" spans="1:5" x14ac:dyDescent="0.3">
      <c r="A10" s="935" t="s">
        <v>543</v>
      </c>
      <c r="B10" s="936">
        <v>376</v>
      </c>
      <c r="C10" s="937">
        <v>53</v>
      </c>
      <c r="D10" s="937">
        <v>458</v>
      </c>
      <c r="E10" s="938">
        <v>887</v>
      </c>
    </row>
    <row r="11" spans="1:5" ht="17.100000000000001" customHeight="1" x14ac:dyDescent="0.3">
      <c r="A11" s="935" t="s">
        <v>544</v>
      </c>
      <c r="B11" s="936">
        <v>348</v>
      </c>
      <c r="C11" s="937">
        <v>6</v>
      </c>
      <c r="D11" s="937">
        <v>372</v>
      </c>
      <c r="E11" s="938">
        <v>726</v>
      </c>
    </row>
    <row r="12" spans="1:5" x14ac:dyDescent="0.3">
      <c r="A12" s="935" t="s">
        <v>545</v>
      </c>
      <c r="B12" s="936">
        <v>248</v>
      </c>
      <c r="C12" s="937">
        <v>44</v>
      </c>
      <c r="D12" s="937">
        <v>294</v>
      </c>
      <c r="E12" s="938">
        <v>586</v>
      </c>
    </row>
    <row r="13" spans="1:5" x14ac:dyDescent="0.3">
      <c r="A13" s="935" t="s">
        <v>194</v>
      </c>
      <c r="B13" s="936">
        <v>376</v>
      </c>
      <c r="C13" s="937">
        <v>63</v>
      </c>
      <c r="D13" s="937">
        <v>445</v>
      </c>
      <c r="E13" s="938">
        <v>884</v>
      </c>
    </row>
    <row r="14" spans="1:5" x14ac:dyDescent="0.3">
      <c r="A14" s="935" t="s">
        <v>546</v>
      </c>
      <c r="B14" s="936">
        <v>359</v>
      </c>
      <c r="C14" s="937">
        <v>21</v>
      </c>
      <c r="D14" s="937">
        <v>501</v>
      </c>
      <c r="E14" s="938">
        <v>881</v>
      </c>
    </row>
    <row r="15" spans="1:5" x14ac:dyDescent="0.3">
      <c r="A15" s="935" t="s">
        <v>547</v>
      </c>
      <c r="B15" s="936">
        <v>301</v>
      </c>
      <c r="C15" s="937">
        <v>74</v>
      </c>
      <c r="D15" s="937">
        <v>306</v>
      </c>
      <c r="E15" s="938">
        <v>681</v>
      </c>
    </row>
    <row r="16" spans="1:5" x14ac:dyDescent="0.3">
      <c r="A16" s="935" t="s">
        <v>548</v>
      </c>
      <c r="B16" s="936">
        <v>124</v>
      </c>
      <c r="C16" s="937">
        <v>37</v>
      </c>
      <c r="D16" s="937">
        <v>181</v>
      </c>
      <c r="E16" s="938">
        <v>342</v>
      </c>
    </row>
    <row r="17" spans="1:5" x14ac:dyDescent="0.3">
      <c r="A17" s="935" t="s">
        <v>549</v>
      </c>
      <c r="B17" s="936">
        <v>267</v>
      </c>
      <c r="C17" s="937">
        <v>79</v>
      </c>
      <c r="D17" s="937">
        <v>306</v>
      </c>
      <c r="E17" s="938">
        <v>652</v>
      </c>
    </row>
    <row r="18" spans="1:5" x14ac:dyDescent="0.3">
      <c r="A18" s="935" t="s">
        <v>550</v>
      </c>
      <c r="B18" s="936">
        <v>360</v>
      </c>
      <c r="C18" s="937">
        <v>17</v>
      </c>
      <c r="D18" s="937">
        <v>469</v>
      </c>
      <c r="E18" s="938">
        <v>846</v>
      </c>
    </row>
    <row r="19" spans="1:5" x14ac:dyDescent="0.3">
      <c r="A19" s="935" t="s">
        <v>551</v>
      </c>
      <c r="B19" s="936">
        <v>212</v>
      </c>
      <c r="C19" s="937">
        <v>78</v>
      </c>
      <c r="D19" s="937">
        <v>279</v>
      </c>
      <c r="E19" s="938">
        <v>569</v>
      </c>
    </row>
    <row r="20" spans="1:5" x14ac:dyDescent="0.3">
      <c r="A20" s="935" t="s">
        <v>552</v>
      </c>
      <c r="B20" s="936">
        <v>338</v>
      </c>
      <c r="C20" s="937">
        <v>44</v>
      </c>
      <c r="D20" s="937">
        <v>356</v>
      </c>
      <c r="E20" s="938">
        <v>738</v>
      </c>
    </row>
    <row r="21" spans="1:5" x14ac:dyDescent="0.3">
      <c r="A21" s="935" t="s">
        <v>553</v>
      </c>
      <c r="B21" s="936">
        <v>298</v>
      </c>
      <c r="C21" s="937">
        <v>29</v>
      </c>
      <c r="D21" s="937">
        <v>458</v>
      </c>
      <c r="E21" s="938">
        <v>785</v>
      </c>
    </row>
    <row r="22" spans="1:5" x14ac:dyDescent="0.3">
      <c r="A22" s="935" t="s">
        <v>429</v>
      </c>
      <c r="B22" s="936">
        <v>114</v>
      </c>
      <c r="C22" s="937">
        <v>10</v>
      </c>
      <c r="D22" s="937">
        <v>83</v>
      </c>
      <c r="E22" s="938">
        <v>207</v>
      </c>
    </row>
    <row r="23" spans="1:5" ht="17.100000000000001" customHeight="1" x14ac:dyDescent="0.3">
      <c r="A23" s="939" t="s">
        <v>197</v>
      </c>
      <c r="B23" s="940">
        <v>4903</v>
      </c>
      <c r="C23" s="941">
        <v>827</v>
      </c>
      <c r="D23" s="941">
        <v>5896</v>
      </c>
      <c r="E23" s="942">
        <v>11626</v>
      </c>
    </row>
    <row r="27" spans="1:5" x14ac:dyDescent="0.3">
      <c r="A27" s="30" t="s">
        <v>554</v>
      </c>
    </row>
    <row r="28" spans="1:5" x14ac:dyDescent="0.3">
      <c r="A28" s="30" t="s">
        <v>555</v>
      </c>
    </row>
    <row r="29" spans="1:5" x14ac:dyDescent="0.3">
      <c r="A29" s="30" t="s">
        <v>556</v>
      </c>
    </row>
    <row r="31" spans="1:5" x14ac:dyDescent="0.3">
      <c r="A31" s="30" t="s">
        <v>618</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28CBD-2D05-43CC-97B4-6AE279012F53}">
  <dimension ref="A1:E31"/>
  <sheetViews>
    <sheetView workbookViewId="0"/>
  </sheetViews>
  <sheetFormatPr defaultColWidth="9.109375" defaultRowHeight="14.4" x14ac:dyDescent="0.3"/>
  <cols>
    <col min="1" max="1" width="22.6640625" style="30" customWidth="1"/>
    <col min="2" max="5" width="9.5546875" style="30" customWidth="1"/>
    <col min="6" max="16384" width="9.109375" style="30"/>
  </cols>
  <sheetData>
    <row r="1" spans="1:5" x14ac:dyDescent="0.3">
      <c r="A1" s="857" t="s">
        <v>625</v>
      </c>
    </row>
    <row r="3" spans="1:5" x14ac:dyDescent="0.3">
      <c r="A3" s="943"/>
      <c r="B3" s="944" t="s">
        <v>10</v>
      </c>
      <c r="C3" s="945" t="s">
        <v>71</v>
      </c>
      <c r="D3" s="945" t="s">
        <v>73</v>
      </c>
      <c r="E3" s="946" t="s">
        <v>5</v>
      </c>
    </row>
    <row r="4" spans="1:5" x14ac:dyDescent="0.3">
      <c r="A4" s="947" t="s">
        <v>537</v>
      </c>
      <c r="B4" s="948">
        <v>174</v>
      </c>
      <c r="C4" s="949">
        <v>43</v>
      </c>
      <c r="D4" s="949">
        <v>215</v>
      </c>
      <c r="E4" s="950">
        <v>432</v>
      </c>
    </row>
    <row r="5" spans="1:5" x14ac:dyDescent="0.3">
      <c r="A5" s="947" t="s">
        <v>538</v>
      </c>
      <c r="B5" s="948">
        <v>222</v>
      </c>
      <c r="C5" s="949">
        <v>60</v>
      </c>
      <c r="D5" s="949">
        <v>301</v>
      </c>
      <c r="E5" s="950">
        <v>583</v>
      </c>
    </row>
    <row r="6" spans="1:5" x14ac:dyDescent="0.3">
      <c r="A6" s="947" t="s">
        <v>539</v>
      </c>
      <c r="B6" s="948">
        <v>137</v>
      </c>
      <c r="C6" s="949">
        <v>14</v>
      </c>
      <c r="D6" s="949">
        <v>178</v>
      </c>
      <c r="E6" s="950">
        <v>329</v>
      </c>
    </row>
    <row r="7" spans="1:5" x14ac:dyDescent="0.3">
      <c r="A7" s="947" t="s">
        <v>540</v>
      </c>
      <c r="B7" s="948">
        <v>188</v>
      </c>
      <c r="C7" s="949">
        <v>67</v>
      </c>
      <c r="D7" s="949">
        <v>259</v>
      </c>
      <c r="E7" s="950">
        <v>514</v>
      </c>
    </row>
    <row r="8" spans="1:5" x14ac:dyDescent="0.3">
      <c r="A8" s="947" t="s">
        <v>541</v>
      </c>
      <c r="B8" s="948">
        <v>222</v>
      </c>
      <c r="C8" s="949">
        <v>55</v>
      </c>
      <c r="D8" s="949">
        <v>239</v>
      </c>
      <c r="E8" s="950">
        <v>516</v>
      </c>
    </row>
    <row r="9" spans="1:5" x14ac:dyDescent="0.3">
      <c r="A9" s="947" t="s">
        <v>542</v>
      </c>
      <c r="B9" s="948">
        <v>270</v>
      </c>
      <c r="C9" s="949">
        <v>20</v>
      </c>
      <c r="D9" s="949">
        <v>293</v>
      </c>
      <c r="E9" s="950">
        <v>583</v>
      </c>
    </row>
    <row r="10" spans="1:5" ht="22.8" x14ac:dyDescent="0.3">
      <c r="A10" s="947" t="s">
        <v>543</v>
      </c>
      <c r="B10" s="948">
        <v>379</v>
      </c>
      <c r="C10" s="949">
        <v>51</v>
      </c>
      <c r="D10" s="949">
        <v>443</v>
      </c>
      <c r="E10" s="950">
        <v>873</v>
      </c>
    </row>
    <row r="11" spans="1:5" x14ac:dyDescent="0.3">
      <c r="A11" s="947" t="s">
        <v>544</v>
      </c>
      <c r="B11" s="948">
        <v>351</v>
      </c>
      <c r="C11" s="949">
        <v>5</v>
      </c>
      <c r="D11" s="949">
        <v>365</v>
      </c>
      <c r="E11" s="950">
        <v>721</v>
      </c>
    </row>
    <row r="12" spans="1:5" x14ac:dyDescent="0.3">
      <c r="A12" s="947" t="s">
        <v>545</v>
      </c>
      <c r="B12" s="948">
        <v>251</v>
      </c>
      <c r="C12" s="949">
        <v>43</v>
      </c>
      <c r="D12" s="949">
        <v>297</v>
      </c>
      <c r="E12" s="950">
        <v>591</v>
      </c>
    </row>
    <row r="13" spans="1:5" x14ac:dyDescent="0.3">
      <c r="A13" s="947" t="s">
        <v>194</v>
      </c>
      <c r="B13" s="948">
        <v>375</v>
      </c>
      <c r="C13" s="949">
        <v>62</v>
      </c>
      <c r="D13" s="949">
        <v>451</v>
      </c>
      <c r="E13" s="950">
        <v>888</v>
      </c>
    </row>
    <row r="14" spans="1:5" x14ac:dyDescent="0.3">
      <c r="A14" s="947" t="s">
        <v>546</v>
      </c>
      <c r="B14" s="948">
        <v>344</v>
      </c>
      <c r="C14" s="949">
        <v>21</v>
      </c>
      <c r="D14" s="949">
        <v>496</v>
      </c>
      <c r="E14" s="950">
        <v>861</v>
      </c>
    </row>
    <row r="15" spans="1:5" x14ac:dyDescent="0.3">
      <c r="A15" s="947" t="s">
        <v>547</v>
      </c>
      <c r="B15" s="948">
        <v>306</v>
      </c>
      <c r="C15" s="949">
        <v>73</v>
      </c>
      <c r="D15" s="949">
        <v>297</v>
      </c>
      <c r="E15" s="950">
        <v>676</v>
      </c>
    </row>
    <row r="16" spans="1:5" x14ac:dyDescent="0.3">
      <c r="A16" s="947" t="s">
        <v>548</v>
      </c>
      <c r="B16" s="948">
        <v>132</v>
      </c>
      <c r="C16" s="949">
        <v>36</v>
      </c>
      <c r="D16" s="949">
        <v>182</v>
      </c>
      <c r="E16" s="950">
        <v>350</v>
      </c>
    </row>
    <row r="17" spans="1:5" x14ac:dyDescent="0.3">
      <c r="A17" s="947" t="s">
        <v>549</v>
      </c>
      <c r="B17" s="948">
        <v>276</v>
      </c>
      <c r="C17" s="949">
        <v>78</v>
      </c>
      <c r="D17" s="949">
        <v>332</v>
      </c>
      <c r="E17" s="950">
        <v>686</v>
      </c>
    </row>
    <row r="18" spans="1:5" x14ac:dyDescent="0.3">
      <c r="A18" s="947" t="s">
        <v>550</v>
      </c>
      <c r="B18" s="948">
        <v>366</v>
      </c>
      <c r="C18" s="949">
        <v>16</v>
      </c>
      <c r="D18" s="949">
        <v>469</v>
      </c>
      <c r="E18" s="950">
        <v>851</v>
      </c>
    </row>
    <row r="19" spans="1:5" x14ac:dyDescent="0.3">
      <c r="A19" s="947" t="s">
        <v>551</v>
      </c>
      <c r="B19" s="948">
        <v>200</v>
      </c>
      <c r="C19" s="949">
        <v>76</v>
      </c>
      <c r="D19" s="949">
        <v>270</v>
      </c>
      <c r="E19" s="950">
        <v>546</v>
      </c>
    </row>
    <row r="20" spans="1:5" x14ac:dyDescent="0.3">
      <c r="A20" s="947" t="s">
        <v>552</v>
      </c>
      <c r="B20" s="948">
        <v>338</v>
      </c>
      <c r="C20" s="949">
        <v>43</v>
      </c>
      <c r="D20" s="949">
        <v>338</v>
      </c>
      <c r="E20" s="950">
        <v>719</v>
      </c>
    </row>
    <row r="21" spans="1:5" x14ac:dyDescent="0.3">
      <c r="A21" s="947" t="s">
        <v>553</v>
      </c>
      <c r="B21" s="948">
        <v>324</v>
      </c>
      <c r="C21" s="949">
        <v>29</v>
      </c>
      <c r="D21" s="949">
        <v>445</v>
      </c>
      <c r="E21" s="950">
        <v>798</v>
      </c>
    </row>
    <row r="22" spans="1:5" x14ac:dyDescent="0.3">
      <c r="A22" s="947" t="s">
        <v>429</v>
      </c>
      <c r="B22" s="948">
        <v>105</v>
      </c>
      <c r="C22" s="949">
        <v>10</v>
      </c>
      <c r="D22" s="949">
        <v>101</v>
      </c>
      <c r="E22" s="950">
        <v>216</v>
      </c>
    </row>
    <row r="23" spans="1:5" x14ac:dyDescent="0.3">
      <c r="A23" s="951" t="s">
        <v>197</v>
      </c>
      <c r="B23" s="952">
        <v>4960</v>
      </c>
      <c r="C23" s="953">
        <v>802</v>
      </c>
      <c r="D23" s="953">
        <v>5971</v>
      </c>
      <c r="E23" s="954">
        <v>11733</v>
      </c>
    </row>
    <row r="27" spans="1:5" x14ac:dyDescent="0.3">
      <c r="A27" s="30" t="s">
        <v>554</v>
      </c>
    </row>
    <row r="28" spans="1:5" x14ac:dyDescent="0.3">
      <c r="A28" s="30" t="s">
        <v>555</v>
      </c>
    </row>
    <row r="29" spans="1:5" x14ac:dyDescent="0.3">
      <c r="A29" s="30" t="s">
        <v>556</v>
      </c>
    </row>
    <row r="31" spans="1:5" x14ac:dyDescent="0.3">
      <c r="A31" s="30" t="s">
        <v>618</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962D-53F1-4FF6-9FE2-DE58AD9D8FF9}">
  <dimension ref="A1:F16"/>
  <sheetViews>
    <sheetView workbookViewId="0">
      <selection activeCell="A21" sqref="A21"/>
    </sheetView>
  </sheetViews>
  <sheetFormatPr defaultColWidth="9.109375" defaultRowHeight="13.2" x14ac:dyDescent="0.25"/>
  <cols>
    <col min="1" max="1" width="28" style="678" customWidth="1"/>
    <col min="2" max="16384" width="9.109375" style="678"/>
  </cols>
  <sheetData>
    <row r="1" spans="1:6" s="677" customFormat="1" x14ac:dyDescent="0.25">
      <c r="A1" s="677" t="s">
        <v>628</v>
      </c>
    </row>
    <row r="2" spans="1:6" x14ac:dyDescent="0.25">
      <c r="A2" s="321"/>
      <c r="B2" s="321"/>
      <c r="C2" s="321"/>
      <c r="D2" s="321"/>
      <c r="E2" s="321"/>
      <c r="F2" s="321"/>
    </row>
    <row r="3" spans="1:6" x14ac:dyDescent="0.25">
      <c r="A3" s="955"/>
      <c r="B3" s="956" t="s">
        <v>10</v>
      </c>
      <c r="C3" s="956" t="s">
        <v>271</v>
      </c>
      <c r="D3" s="956" t="s">
        <v>73</v>
      </c>
      <c r="E3" s="956" t="s">
        <v>5</v>
      </c>
      <c r="F3" s="321"/>
    </row>
    <row r="4" spans="1:6" x14ac:dyDescent="0.25">
      <c r="A4" s="959" t="s">
        <v>210</v>
      </c>
      <c r="B4" s="960">
        <v>97</v>
      </c>
      <c r="C4" s="960">
        <v>0</v>
      </c>
      <c r="D4" s="960">
        <v>0</v>
      </c>
      <c r="E4" s="960">
        <v>97</v>
      </c>
      <c r="F4" s="321"/>
    </row>
    <row r="5" spans="1:6" x14ac:dyDescent="0.25">
      <c r="A5" s="959" t="s">
        <v>211</v>
      </c>
      <c r="B5" s="960">
        <v>0</v>
      </c>
      <c r="C5" s="960">
        <v>0</v>
      </c>
      <c r="D5" s="960">
        <v>60</v>
      </c>
      <c r="E5" s="960">
        <v>60</v>
      </c>
      <c r="F5" s="321"/>
    </row>
    <row r="6" spans="1:6" x14ac:dyDescent="0.25">
      <c r="A6" s="959" t="s">
        <v>286</v>
      </c>
      <c r="B6" s="960">
        <v>44</v>
      </c>
      <c r="C6" s="960">
        <v>0</v>
      </c>
      <c r="D6" s="960">
        <v>0</v>
      </c>
      <c r="E6" s="960">
        <v>44</v>
      </c>
      <c r="F6" s="321"/>
    </row>
    <row r="7" spans="1:6" x14ac:dyDescent="0.25">
      <c r="A7" s="959" t="s">
        <v>287</v>
      </c>
      <c r="B7" s="960">
        <v>0</v>
      </c>
      <c r="C7" s="960">
        <v>1</v>
      </c>
      <c r="D7" s="960">
        <v>28</v>
      </c>
      <c r="E7" s="960">
        <v>29</v>
      </c>
      <c r="F7" s="321"/>
    </row>
    <row r="8" spans="1:6" x14ac:dyDescent="0.25">
      <c r="A8" s="957" t="s">
        <v>5</v>
      </c>
      <c r="B8" s="958">
        <f>SUM(B4:B7)</f>
        <v>141</v>
      </c>
      <c r="C8" s="958">
        <v>1</v>
      </c>
      <c r="D8" s="958">
        <f>SUM(D4:D7)</f>
        <v>88</v>
      </c>
      <c r="E8" s="958">
        <f>SUM(E4:E7)</f>
        <v>230</v>
      </c>
      <c r="F8" s="321"/>
    </row>
    <row r="12" spans="1:6" x14ac:dyDescent="0.25">
      <c r="A12" s="678" t="s">
        <v>554</v>
      </c>
    </row>
    <row r="13" spans="1:6" x14ac:dyDescent="0.25">
      <c r="A13" s="678" t="s">
        <v>626</v>
      </c>
    </row>
    <row r="14" spans="1:6" s="961" customFormat="1" ht="13.8" x14ac:dyDescent="0.3"/>
    <row r="16" spans="1:6" x14ac:dyDescent="0.25">
      <c r="A16" s="678" t="s">
        <v>627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3629-B168-485D-90DC-6CA863BD92B6}">
  <dimension ref="A1:E10"/>
  <sheetViews>
    <sheetView workbookViewId="0"/>
  </sheetViews>
  <sheetFormatPr defaultColWidth="9.109375" defaultRowHeight="13.2" x14ac:dyDescent="0.25"/>
  <cols>
    <col min="1" max="1" width="29.109375" style="678" customWidth="1"/>
    <col min="2" max="4" width="9.109375" style="678"/>
    <col min="5" max="5" width="11.44140625" style="678" customWidth="1"/>
    <col min="6" max="16384" width="9.109375" style="678"/>
  </cols>
  <sheetData>
    <row r="1" spans="1:5" s="677" customFormat="1" x14ac:dyDescent="0.25">
      <c r="A1" s="677" t="s">
        <v>632</v>
      </c>
    </row>
    <row r="3" spans="1:5" ht="26.4" x14ac:dyDescent="0.25">
      <c r="A3" s="957"/>
      <c r="B3" s="962" t="s">
        <v>10</v>
      </c>
      <c r="C3" s="962" t="s">
        <v>11</v>
      </c>
      <c r="D3" s="962" t="s">
        <v>5</v>
      </c>
      <c r="E3" s="963" t="s">
        <v>629</v>
      </c>
    </row>
    <row r="4" spans="1:5" x14ac:dyDescent="0.25">
      <c r="A4" s="959" t="s">
        <v>630</v>
      </c>
      <c r="B4" s="960">
        <v>7</v>
      </c>
      <c r="C4" s="960">
        <v>26</v>
      </c>
      <c r="D4" s="960">
        <v>33</v>
      </c>
      <c r="E4" s="964">
        <f>D4/D6</f>
        <v>5.4817275747508304E-2</v>
      </c>
    </row>
    <row r="5" spans="1:5" x14ac:dyDescent="0.25">
      <c r="A5" s="959" t="s">
        <v>631</v>
      </c>
      <c r="B5" s="960">
        <v>168</v>
      </c>
      <c r="C5" s="960">
        <v>401</v>
      </c>
      <c r="D5" s="960">
        <v>569</v>
      </c>
      <c r="E5" s="964">
        <f>D5/D6</f>
        <v>0.94518272425249172</v>
      </c>
    </row>
    <row r="6" spans="1:5" x14ac:dyDescent="0.25">
      <c r="A6" s="957" t="s">
        <v>5</v>
      </c>
      <c r="B6" s="958">
        <v>175</v>
      </c>
      <c r="C6" s="958">
        <v>427</v>
      </c>
      <c r="D6" s="958">
        <v>602</v>
      </c>
      <c r="E6" s="965">
        <v>1</v>
      </c>
    </row>
    <row r="10" spans="1:5" x14ac:dyDescent="0.25">
      <c r="A10" s="678" t="s">
        <v>465</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E377-5ADB-414F-873D-C533DA3B229C}">
  <dimension ref="A1:E10"/>
  <sheetViews>
    <sheetView workbookViewId="0">
      <selection sqref="A1:XFD1048576"/>
    </sheetView>
  </sheetViews>
  <sheetFormatPr defaultColWidth="9.109375" defaultRowHeight="13.2" x14ac:dyDescent="0.25"/>
  <cols>
    <col min="1" max="1" width="29.109375" style="678" customWidth="1"/>
    <col min="2" max="4" width="9.109375" style="678"/>
    <col min="5" max="5" width="11.44140625" style="678" customWidth="1"/>
    <col min="6" max="16384" width="9.109375" style="678"/>
  </cols>
  <sheetData>
    <row r="1" spans="1:5" s="677" customFormat="1" x14ac:dyDescent="0.25">
      <c r="A1" s="677" t="s">
        <v>633</v>
      </c>
    </row>
    <row r="3" spans="1:5" ht="26.4" x14ac:dyDescent="0.25">
      <c r="A3" s="957"/>
      <c r="B3" s="962" t="s">
        <v>10</v>
      </c>
      <c r="C3" s="962" t="s">
        <v>11</v>
      </c>
      <c r="D3" s="962" t="s">
        <v>5</v>
      </c>
      <c r="E3" s="963" t="s">
        <v>629</v>
      </c>
    </row>
    <row r="4" spans="1:5" x14ac:dyDescent="0.25">
      <c r="A4" s="959" t="s">
        <v>630</v>
      </c>
      <c r="B4" s="960">
        <v>11</v>
      </c>
      <c r="C4" s="960">
        <v>29</v>
      </c>
      <c r="D4" s="960">
        <v>40</v>
      </c>
      <c r="E4" s="964">
        <f>D4/D6</f>
        <v>6.3593004769475353E-2</v>
      </c>
    </row>
    <row r="5" spans="1:5" x14ac:dyDescent="0.25">
      <c r="A5" s="959" t="s">
        <v>631</v>
      </c>
      <c r="B5" s="960">
        <v>168</v>
      </c>
      <c r="C5" s="960">
        <v>421</v>
      </c>
      <c r="D5" s="960">
        <v>589</v>
      </c>
      <c r="E5" s="964">
        <f>D5/D6</f>
        <v>0.93640699523052462</v>
      </c>
    </row>
    <row r="6" spans="1:5" x14ac:dyDescent="0.25">
      <c r="A6" s="957" t="s">
        <v>5</v>
      </c>
      <c r="B6" s="958">
        <f>SUM(B4:B5)</f>
        <v>179</v>
      </c>
      <c r="C6" s="958">
        <f t="shared" ref="C6:D6" si="0">SUM(C4:C5)</f>
        <v>450</v>
      </c>
      <c r="D6" s="958">
        <f t="shared" si="0"/>
        <v>629</v>
      </c>
      <c r="E6" s="966">
        <v>1</v>
      </c>
    </row>
    <row r="10" spans="1:5" x14ac:dyDescent="0.25">
      <c r="A10" s="678" t="s">
        <v>572</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4660-A6B0-405E-8544-6F078439F9DA}">
  <dimension ref="A1:E20"/>
  <sheetViews>
    <sheetView workbookViewId="0"/>
  </sheetViews>
  <sheetFormatPr defaultColWidth="9.109375" defaultRowHeight="14.4" x14ac:dyDescent="0.3"/>
  <cols>
    <col min="1" max="1" width="23.6640625" style="30" customWidth="1"/>
    <col min="2" max="16384" width="9.109375" style="30"/>
  </cols>
  <sheetData>
    <row r="1" spans="1:5" x14ac:dyDescent="0.3">
      <c r="A1" s="967" t="s">
        <v>637</v>
      </c>
    </row>
    <row r="3" spans="1:5" ht="24" x14ac:dyDescent="0.3">
      <c r="A3" s="968"/>
      <c r="B3" s="969" t="s">
        <v>634</v>
      </c>
      <c r="C3" s="969" t="s">
        <v>635</v>
      </c>
      <c r="D3" s="969" t="s">
        <v>5</v>
      </c>
      <c r="E3" s="970"/>
    </row>
    <row r="4" spans="1:5" ht="22.8" x14ac:dyDescent="0.3">
      <c r="A4" s="971" t="s">
        <v>185</v>
      </c>
      <c r="B4" s="972">
        <v>839</v>
      </c>
      <c r="C4" s="972">
        <v>38</v>
      </c>
      <c r="D4" s="972">
        <v>877</v>
      </c>
      <c r="E4" s="970"/>
    </row>
    <row r="5" spans="1:5" x14ac:dyDescent="0.3">
      <c r="A5" s="971" t="s">
        <v>186</v>
      </c>
      <c r="B5" s="972">
        <v>746</v>
      </c>
      <c r="C5" s="972">
        <v>27</v>
      </c>
      <c r="D5" s="972">
        <v>773</v>
      </c>
      <c r="E5" s="970"/>
    </row>
    <row r="6" spans="1:5" ht="22.8" x14ac:dyDescent="0.3">
      <c r="A6" s="971" t="s">
        <v>187</v>
      </c>
      <c r="B6" s="972">
        <v>1350</v>
      </c>
      <c r="C6" s="972">
        <v>36</v>
      </c>
      <c r="D6" s="972">
        <v>1386</v>
      </c>
      <c r="E6" s="970"/>
    </row>
    <row r="7" spans="1:5" x14ac:dyDescent="0.3">
      <c r="A7" s="971" t="s">
        <v>188</v>
      </c>
      <c r="B7" s="972">
        <v>1469</v>
      </c>
      <c r="C7" s="972">
        <v>87</v>
      </c>
      <c r="D7" s="972">
        <v>1556</v>
      </c>
      <c r="E7" s="970"/>
    </row>
    <row r="8" spans="1:5" ht="22.8" x14ac:dyDescent="0.3">
      <c r="A8" s="971" t="s">
        <v>189</v>
      </c>
      <c r="B8" s="972">
        <v>791</v>
      </c>
      <c r="C8" s="972">
        <v>38</v>
      </c>
      <c r="D8" s="972">
        <v>829</v>
      </c>
      <c r="E8" s="970"/>
    </row>
    <row r="9" spans="1:5" ht="22.8" x14ac:dyDescent="0.3">
      <c r="A9" s="971" t="s">
        <v>190</v>
      </c>
      <c r="B9" s="972">
        <v>1046</v>
      </c>
      <c r="C9" s="972">
        <v>18</v>
      </c>
      <c r="D9" s="972">
        <v>1064</v>
      </c>
      <c r="E9" s="970"/>
    </row>
    <row r="10" spans="1:5" x14ac:dyDescent="0.3">
      <c r="A10" s="971" t="s">
        <v>191</v>
      </c>
      <c r="B10" s="972">
        <v>916</v>
      </c>
      <c r="C10" s="972">
        <v>46</v>
      </c>
      <c r="D10" s="972">
        <v>962</v>
      </c>
      <c r="E10" s="970"/>
    </row>
    <row r="11" spans="1:5" ht="22.8" x14ac:dyDescent="0.3">
      <c r="A11" s="971" t="s">
        <v>192</v>
      </c>
      <c r="B11" s="972">
        <v>674</v>
      </c>
      <c r="C11" s="972">
        <v>25</v>
      </c>
      <c r="D11" s="972">
        <v>699</v>
      </c>
      <c r="E11" s="970"/>
    </row>
    <row r="12" spans="1:5" x14ac:dyDescent="0.3">
      <c r="A12" s="971" t="s">
        <v>193</v>
      </c>
      <c r="B12" s="972">
        <v>779</v>
      </c>
      <c r="C12" s="972">
        <v>36</v>
      </c>
      <c r="D12" s="972">
        <v>815</v>
      </c>
      <c r="E12" s="970"/>
    </row>
    <row r="13" spans="1:5" x14ac:dyDescent="0.3">
      <c r="A13" s="971" t="s">
        <v>194</v>
      </c>
      <c r="B13" s="972">
        <v>1243</v>
      </c>
      <c r="C13" s="972">
        <v>54</v>
      </c>
      <c r="D13" s="972">
        <v>1297</v>
      </c>
      <c r="E13" s="970"/>
    </row>
    <row r="14" spans="1:5" ht="22.8" x14ac:dyDescent="0.3">
      <c r="A14" s="971" t="s">
        <v>195</v>
      </c>
      <c r="B14" s="972">
        <v>1230</v>
      </c>
      <c r="C14" s="972">
        <v>29</v>
      </c>
      <c r="D14" s="972">
        <v>1259</v>
      </c>
      <c r="E14" s="970"/>
    </row>
    <row r="15" spans="1:5" x14ac:dyDescent="0.3">
      <c r="A15" s="971" t="s">
        <v>196</v>
      </c>
      <c r="B15" s="972">
        <v>206</v>
      </c>
      <c r="C15" s="972">
        <v>10</v>
      </c>
      <c r="D15" s="972">
        <v>216</v>
      </c>
      <c r="E15" s="970"/>
    </row>
    <row r="16" spans="1:5" x14ac:dyDescent="0.3">
      <c r="A16" s="973" t="s">
        <v>197</v>
      </c>
      <c r="B16" s="974">
        <v>11289</v>
      </c>
      <c r="C16" s="974">
        <v>444</v>
      </c>
      <c r="D16" s="974">
        <v>11733</v>
      </c>
      <c r="E16" s="970"/>
    </row>
    <row r="20" spans="1:1" x14ac:dyDescent="0.3">
      <c r="A20" s="30" t="s">
        <v>636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1F0C3-51DD-4C08-AF1D-ABD29450C6AF}">
  <dimension ref="A1:F177"/>
  <sheetViews>
    <sheetView topLeftCell="A164" workbookViewId="0">
      <selection activeCell="A4" sqref="A4:A22"/>
    </sheetView>
  </sheetViews>
  <sheetFormatPr defaultColWidth="8.88671875" defaultRowHeight="14.4" x14ac:dyDescent="0.3"/>
  <cols>
    <col min="1" max="1" width="24.33203125" style="30" customWidth="1"/>
    <col min="2" max="9" width="8.88671875" style="30"/>
    <col min="10" max="10" width="9.109375" style="30" customWidth="1"/>
    <col min="11" max="16384" width="8.88671875" style="30"/>
  </cols>
  <sheetData>
    <row r="1" spans="1:6" s="113" customFormat="1" x14ac:dyDescent="0.3">
      <c r="A1" s="113" t="s">
        <v>85</v>
      </c>
    </row>
    <row r="2" spans="1:6" ht="15" thickBot="1" x14ac:dyDescent="0.35"/>
    <row r="3" spans="1:6" ht="25.2" thickBot="1" x14ac:dyDescent="0.35">
      <c r="A3" s="120"/>
      <c r="B3" s="121" t="s">
        <v>10</v>
      </c>
      <c r="C3" s="122" t="s">
        <v>71</v>
      </c>
      <c r="D3" s="122" t="s">
        <v>73</v>
      </c>
      <c r="E3" s="195" t="s">
        <v>72</v>
      </c>
      <c r="F3" s="123" t="s">
        <v>5</v>
      </c>
    </row>
    <row r="4" spans="1:6" x14ac:dyDescent="0.3">
      <c r="A4" s="191" t="s">
        <v>90</v>
      </c>
      <c r="B4" s="117">
        <v>113</v>
      </c>
      <c r="C4" s="118">
        <v>36</v>
      </c>
      <c r="D4" s="118">
        <v>129</v>
      </c>
      <c r="E4" s="196">
        <v>0</v>
      </c>
      <c r="F4" s="119">
        <v>278</v>
      </c>
    </row>
    <row r="5" spans="1:6" x14ac:dyDescent="0.3">
      <c r="A5" s="190" t="s">
        <v>91</v>
      </c>
      <c r="B5" s="114">
        <v>171</v>
      </c>
      <c r="C5" s="115">
        <v>58</v>
      </c>
      <c r="D5" s="115">
        <v>94</v>
      </c>
      <c r="E5" s="197">
        <v>0</v>
      </c>
      <c r="F5" s="116">
        <v>323</v>
      </c>
    </row>
    <row r="6" spans="1:6" x14ac:dyDescent="0.3">
      <c r="A6" s="190" t="s">
        <v>92</v>
      </c>
      <c r="B6" s="114">
        <v>109</v>
      </c>
      <c r="C6" s="115">
        <v>19</v>
      </c>
      <c r="D6" s="115">
        <v>102</v>
      </c>
      <c r="E6" s="197">
        <v>0</v>
      </c>
      <c r="F6" s="116">
        <v>230</v>
      </c>
    </row>
    <row r="7" spans="1:6" x14ac:dyDescent="0.3">
      <c r="A7" s="190" t="s">
        <v>93</v>
      </c>
      <c r="B7" s="114">
        <v>130</v>
      </c>
      <c r="C7" s="115">
        <v>31</v>
      </c>
      <c r="D7" s="115">
        <v>134</v>
      </c>
      <c r="E7" s="197">
        <v>0</v>
      </c>
      <c r="F7" s="116">
        <v>296</v>
      </c>
    </row>
    <row r="8" spans="1:6" x14ac:dyDescent="0.3">
      <c r="A8" s="190" t="s">
        <v>94</v>
      </c>
      <c r="B8" s="114">
        <v>133</v>
      </c>
      <c r="C8" s="115">
        <v>47</v>
      </c>
      <c r="D8" s="115">
        <v>117</v>
      </c>
      <c r="E8" s="197">
        <v>1</v>
      </c>
      <c r="F8" s="116">
        <v>297</v>
      </c>
    </row>
    <row r="9" spans="1:6" x14ac:dyDescent="0.3">
      <c r="A9" s="190" t="s">
        <v>95</v>
      </c>
      <c r="B9" s="114">
        <v>109</v>
      </c>
      <c r="C9" s="115">
        <v>27</v>
      </c>
      <c r="D9" s="115">
        <v>126</v>
      </c>
      <c r="E9" s="197">
        <v>0</v>
      </c>
      <c r="F9" s="116">
        <v>262</v>
      </c>
    </row>
    <row r="10" spans="1:6" x14ac:dyDescent="0.3">
      <c r="A10" s="190" t="s">
        <v>96</v>
      </c>
      <c r="B10" s="114">
        <v>108</v>
      </c>
      <c r="C10" s="115">
        <v>33</v>
      </c>
      <c r="D10" s="115">
        <v>164</v>
      </c>
      <c r="E10" s="197">
        <v>0</v>
      </c>
      <c r="F10" s="116">
        <v>305</v>
      </c>
    </row>
    <row r="11" spans="1:6" x14ac:dyDescent="0.3">
      <c r="A11" s="190" t="s">
        <v>97</v>
      </c>
      <c r="B11" s="114">
        <v>256</v>
      </c>
      <c r="C11" s="115">
        <v>28</v>
      </c>
      <c r="D11" s="115">
        <v>148</v>
      </c>
      <c r="E11" s="197">
        <v>0</v>
      </c>
      <c r="F11" s="116">
        <v>432</v>
      </c>
    </row>
    <row r="12" spans="1:6" x14ac:dyDescent="0.3">
      <c r="A12" s="190" t="s">
        <v>98</v>
      </c>
      <c r="B12" s="114">
        <v>123</v>
      </c>
      <c r="C12" s="115">
        <v>30</v>
      </c>
      <c r="D12" s="115">
        <v>126</v>
      </c>
      <c r="E12" s="197">
        <v>0</v>
      </c>
      <c r="F12" s="116">
        <v>279</v>
      </c>
    </row>
    <row r="13" spans="1:6" x14ac:dyDescent="0.3">
      <c r="A13" s="190" t="s">
        <v>99</v>
      </c>
      <c r="B13" s="114">
        <v>203</v>
      </c>
      <c r="C13" s="115">
        <v>36</v>
      </c>
      <c r="D13" s="115">
        <v>202</v>
      </c>
      <c r="E13" s="197">
        <v>0</v>
      </c>
      <c r="F13" s="116">
        <v>441</v>
      </c>
    </row>
    <row r="14" spans="1:6" x14ac:dyDescent="0.3">
      <c r="A14" s="190" t="s">
        <v>100</v>
      </c>
      <c r="B14" s="114">
        <v>170</v>
      </c>
      <c r="C14" s="115">
        <v>6</v>
      </c>
      <c r="D14" s="115">
        <v>166</v>
      </c>
      <c r="E14" s="197">
        <v>1</v>
      </c>
      <c r="F14" s="116">
        <v>343</v>
      </c>
    </row>
    <row r="15" spans="1:6" x14ac:dyDescent="0.3">
      <c r="A15" s="190" t="s">
        <v>101</v>
      </c>
      <c r="B15" s="114">
        <v>164</v>
      </c>
      <c r="C15" s="115">
        <v>35</v>
      </c>
      <c r="D15" s="115">
        <v>105</v>
      </c>
      <c r="E15" s="197">
        <v>0</v>
      </c>
      <c r="F15" s="116">
        <v>304</v>
      </c>
    </row>
    <row r="16" spans="1:6" x14ac:dyDescent="0.3">
      <c r="A16" s="190" t="s">
        <v>102</v>
      </c>
      <c r="B16" s="114">
        <v>88</v>
      </c>
      <c r="C16" s="115">
        <v>15</v>
      </c>
      <c r="D16" s="115">
        <v>72</v>
      </c>
      <c r="E16" s="197">
        <v>0</v>
      </c>
      <c r="F16" s="116">
        <v>175</v>
      </c>
    </row>
    <row r="17" spans="1:6" x14ac:dyDescent="0.3">
      <c r="A17" s="190" t="s">
        <v>103</v>
      </c>
      <c r="B17" s="114">
        <v>159</v>
      </c>
      <c r="C17" s="115">
        <v>37</v>
      </c>
      <c r="D17" s="115">
        <v>132</v>
      </c>
      <c r="E17" s="197">
        <v>0</v>
      </c>
      <c r="F17" s="116">
        <v>328</v>
      </c>
    </row>
    <row r="18" spans="1:6" x14ac:dyDescent="0.3">
      <c r="A18" s="190" t="s">
        <v>104</v>
      </c>
      <c r="B18" s="114">
        <v>132</v>
      </c>
      <c r="C18" s="115">
        <v>48</v>
      </c>
      <c r="D18" s="115">
        <v>156</v>
      </c>
      <c r="E18" s="197">
        <v>0</v>
      </c>
      <c r="F18" s="116">
        <v>336</v>
      </c>
    </row>
    <row r="19" spans="1:6" x14ac:dyDescent="0.3">
      <c r="A19" s="190" t="s">
        <v>105</v>
      </c>
      <c r="B19" s="114">
        <v>101</v>
      </c>
      <c r="C19" s="115">
        <v>34</v>
      </c>
      <c r="D19" s="115">
        <v>117</v>
      </c>
      <c r="E19" s="197">
        <v>1</v>
      </c>
      <c r="F19" s="116">
        <v>253</v>
      </c>
    </row>
    <row r="20" spans="1:6" x14ac:dyDescent="0.3">
      <c r="A20" s="190" t="s">
        <v>106</v>
      </c>
      <c r="B20" s="114">
        <v>133</v>
      </c>
      <c r="C20" s="115">
        <v>9</v>
      </c>
      <c r="D20" s="115">
        <v>158</v>
      </c>
      <c r="E20" s="197">
        <v>0</v>
      </c>
      <c r="F20" s="116">
        <v>300</v>
      </c>
    </row>
    <row r="21" spans="1:6" x14ac:dyDescent="0.3">
      <c r="A21" s="190" t="s">
        <v>107</v>
      </c>
      <c r="B21" s="114">
        <v>184</v>
      </c>
      <c r="C21" s="115">
        <v>22</v>
      </c>
      <c r="D21" s="115">
        <v>210</v>
      </c>
      <c r="E21" s="197">
        <v>0</v>
      </c>
      <c r="F21" s="116">
        <v>416</v>
      </c>
    </row>
    <row r="22" spans="1:6" ht="15" thickBot="1" x14ac:dyDescent="0.35">
      <c r="A22" s="192" t="s">
        <v>39</v>
      </c>
      <c r="B22" s="124">
        <v>26</v>
      </c>
      <c r="C22" s="124">
        <v>1</v>
      </c>
      <c r="D22" s="124">
        <v>26</v>
      </c>
      <c r="E22" s="198">
        <v>0</v>
      </c>
      <c r="F22" s="125">
        <v>53</v>
      </c>
    </row>
    <row r="23" spans="1:6" ht="15" thickBot="1" x14ac:dyDescent="0.35">
      <c r="A23" s="193" t="s">
        <v>5</v>
      </c>
      <c r="B23" s="126">
        <v>2612</v>
      </c>
      <c r="C23" s="127">
        <v>552</v>
      </c>
      <c r="D23" s="127">
        <v>2484</v>
      </c>
      <c r="E23" s="199">
        <v>3</v>
      </c>
      <c r="F23" s="128">
        <v>5651</v>
      </c>
    </row>
    <row r="25" spans="1:6" x14ac:dyDescent="0.3">
      <c r="A25" t="s">
        <v>47</v>
      </c>
    </row>
    <row r="26" spans="1:6" x14ac:dyDescent="0.3">
      <c r="A26" s="30" t="s">
        <v>79</v>
      </c>
    </row>
    <row r="27" spans="1:6" x14ac:dyDescent="0.3">
      <c r="A27" s="30" t="s">
        <v>80</v>
      </c>
    </row>
    <row r="28" spans="1:6" x14ac:dyDescent="0.3">
      <c r="A28" s="30" t="s">
        <v>108</v>
      </c>
    </row>
    <row r="29" spans="1:6" x14ac:dyDescent="0.3">
      <c r="A29" s="30" t="s">
        <v>82</v>
      </c>
    </row>
    <row r="30" spans="1:6" x14ac:dyDescent="0.3">
      <c r="A30" s="30" t="s">
        <v>83</v>
      </c>
    </row>
    <row r="31" spans="1:6" x14ac:dyDescent="0.3">
      <c r="A31" s="30" t="s">
        <v>84</v>
      </c>
    </row>
    <row r="33" spans="1:6" customFormat="1" x14ac:dyDescent="0.3">
      <c r="A33" t="s">
        <v>53</v>
      </c>
    </row>
    <row r="37" spans="1:6" x14ac:dyDescent="0.3">
      <c r="A37" s="113" t="s">
        <v>86</v>
      </c>
    </row>
    <row r="38" spans="1:6" ht="15" thickBot="1" x14ac:dyDescent="0.35"/>
    <row r="39" spans="1:6" ht="25.2" thickBot="1" x14ac:dyDescent="0.35">
      <c r="A39" s="143"/>
      <c r="B39" s="135" t="s">
        <v>10</v>
      </c>
      <c r="C39" s="136" t="s">
        <v>71</v>
      </c>
      <c r="D39" s="136" t="s">
        <v>73</v>
      </c>
      <c r="E39" s="200" t="s">
        <v>72</v>
      </c>
      <c r="F39" s="137" t="s">
        <v>5</v>
      </c>
    </row>
    <row r="40" spans="1:6" x14ac:dyDescent="0.3">
      <c r="A40" s="191" t="s">
        <v>90</v>
      </c>
      <c r="B40" s="132">
        <v>121</v>
      </c>
      <c r="C40" s="133">
        <v>13</v>
      </c>
      <c r="D40" s="133">
        <v>101</v>
      </c>
      <c r="E40" s="201">
        <v>0</v>
      </c>
      <c r="F40" s="134">
        <v>235</v>
      </c>
    </row>
    <row r="41" spans="1:6" x14ac:dyDescent="0.3">
      <c r="A41" s="190" t="s">
        <v>91</v>
      </c>
      <c r="B41" s="129">
        <v>185</v>
      </c>
      <c r="C41" s="130">
        <v>30</v>
      </c>
      <c r="D41" s="130">
        <v>167</v>
      </c>
      <c r="E41" s="202">
        <v>0</v>
      </c>
      <c r="F41" s="131">
        <v>382</v>
      </c>
    </row>
    <row r="42" spans="1:6" x14ac:dyDescent="0.3">
      <c r="A42" s="190" t="s">
        <v>92</v>
      </c>
      <c r="B42" s="129">
        <v>96</v>
      </c>
      <c r="C42" s="130">
        <v>10</v>
      </c>
      <c r="D42" s="130">
        <v>105</v>
      </c>
      <c r="E42" s="202">
        <v>0</v>
      </c>
      <c r="F42" s="131">
        <v>211</v>
      </c>
    </row>
    <row r="43" spans="1:6" x14ac:dyDescent="0.3">
      <c r="A43" s="190" t="s">
        <v>93</v>
      </c>
      <c r="B43" s="129">
        <v>125</v>
      </c>
      <c r="C43" s="130">
        <v>23</v>
      </c>
      <c r="D43" s="130">
        <v>117</v>
      </c>
      <c r="E43" s="202">
        <v>0</v>
      </c>
      <c r="F43" s="131">
        <v>265</v>
      </c>
    </row>
    <row r="44" spans="1:6" x14ac:dyDescent="0.3">
      <c r="A44" s="190" t="s">
        <v>94</v>
      </c>
      <c r="B44" s="129">
        <v>139</v>
      </c>
      <c r="C44" s="130">
        <v>45</v>
      </c>
      <c r="D44" s="130">
        <v>132</v>
      </c>
      <c r="E44" s="202">
        <v>0</v>
      </c>
      <c r="F44" s="131">
        <v>316</v>
      </c>
    </row>
    <row r="45" spans="1:6" x14ac:dyDescent="0.3">
      <c r="A45" s="190" t="s">
        <v>95</v>
      </c>
      <c r="B45" s="129">
        <v>155</v>
      </c>
      <c r="C45" s="130">
        <v>20</v>
      </c>
      <c r="D45" s="130">
        <v>160</v>
      </c>
      <c r="E45" s="202">
        <v>0</v>
      </c>
      <c r="F45" s="131">
        <v>335</v>
      </c>
    </row>
    <row r="46" spans="1:6" x14ac:dyDescent="0.3">
      <c r="A46" s="190" t="s">
        <v>96</v>
      </c>
      <c r="B46" s="129">
        <v>159</v>
      </c>
      <c r="C46" s="130">
        <v>19</v>
      </c>
      <c r="D46" s="130">
        <v>159</v>
      </c>
      <c r="E46" s="202">
        <v>0</v>
      </c>
      <c r="F46" s="131">
        <v>337</v>
      </c>
    </row>
    <row r="47" spans="1:6" x14ac:dyDescent="0.3">
      <c r="A47" s="190" t="s">
        <v>97</v>
      </c>
      <c r="B47" s="129">
        <v>338</v>
      </c>
      <c r="C47" s="130">
        <v>18</v>
      </c>
      <c r="D47" s="130">
        <v>165</v>
      </c>
      <c r="E47" s="202">
        <v>0</v>
      </c>
      <c r="F47" s="131">
        <v>521</v>
      </c>
    </row>
    <row r="48" spans="1:6" x14ac:dyDescent="0.3">
      <c r="A48" s="190" t="s">
        <v>98</v>
      </c>
      <c r="B48" s="129">
        <v>123</v>
      </c>
      <c r="C48" s="130">
        <v>15</v>
      </c>
      <c r="D48" s="130">
        <v>112</v>
      </c>
      <c r="E48" s="202">
        <v>0</v>
      </c>
      <c r="F48" s="131">
        <v>250</v>
      </c>
    </row>
    <row r="49" spans="1:6" x14ac:dyDescent="0.3">
      <c r="A49" s="190" t="s">
        <v>99</v>
      </c>
      <c r="B49" s="129">
        <v>194</v>
      </c>
      <c r="C49" s="130">
        <v>31</v>
      </c>
      <c r="D49" s="130">
        <v>238</v>
      </c>
      <c r="E49" s="202">
        <v>0</v>
      </c>
      <c r="F49" s="131">
        <v>463</v>
      </c>
    </row>
    <row r="50" spans="1:6" x14ac:dyDescent="0.3">
      <c r="A50" s="190" t="s">
        <v>100</v>
      </c>
      <c r="B50" s="129">
        <v>121</v>
      </c>
      <c r="C50" s="130">
        <v>18</v>
      </c>
      <c r="D50" s="130">
        <v>176</v>
      </c>
      <c r="E50" s="202">
        <v>0</v>
      </c>
      <c r="F50" s="131">
        <v>315</v>
      </c>
    </row>
    <row r="51" spans="1:6" x14ac:dyDescent="0.3">
      <c r="A51" s="190" t="s">
        <v>101</v>
      </c>
      <c r="B51" s="129">
        <v>152</v>
      </c>
      <c r="C51" s="130">
        <v>36</v>
      </c>
      <c r="D51" s="130">
        <v>173</v>
      </c>
      <c r="E51" s="202">
        <v>0</v>
      </c>
      <c r="F51" s="131">
        <v>361</v>
      </c>
    </row>
    <row r="52" spans="1:6" x14ac:dyDescent="0.3">
      <c r="A52" s="190" t="s">
        <v>102</v>
      </c>
      <c r="B52" s="129">
        <v>91</v>
      </c>
      <c r="C52" s="130">
        <v>10</v>
      </c>
      <c r="D52" s="130">
        <v>95</v>
      </c>
      <c r="E52" s="202">
        <v>0</v>
      </c>
      <c r="F52" s="131">
        <v>196</v>
      </c>
    </row>
    <row r="53" spans="1:6" x14ac:dyDescent="0.3">
      <c r="A53" s="190" t="s">
        <v>103</v>
      </c>
      <c r="B53" s="129">
        <v>181</v>
      </c>
      <c r="C53" s="130">
        <v>37</v>
      </c>
      <c r="D53" s="130">
        <v>149</v>
      </c>
      <c r="E53" s="202">
        <v>0</v>
      </c>
      <c r="F53" s="131">
        <v>367</v>
      </c>
    </row>
    <row r="54" spans="1:6" x14ac:dyDescent="0.3">
      <c r="A54" s="190" t="s">
        <v>104</v>
      </c>
      <c r="B54" s="129">
        <v>148</v>
      </c>
      <c r="C54" s="130">
        <v>17</v>
      </c>
      <c r="D54" s="130">
        <v>159</v>
      </c>
      <c r="E54" s="202">
        <v>0</v>
      </c>
      <c r="F54" s="131">
        <v>324</v>
      </c>
    </row>
    <row r="55" spans="1:6" x14ac:dyDescent="0.3">
      <c r="A55" s="190" t="s">
        <v>105</v>
      </c>
      <c r="B55" s="129">
        <v>83</v>
      </c>
      <c r="C55" s="130">
        <v>28</v>
      </c>
      <c r="D55" s="130">
        <v>108</v>
      </c>
      <c r="E55" s="202">
        <v>0</v>
      </c>
      <c r="F55" s="131">
        <v>219</v>
      </c>
    </row>
    <row r="56" spans="1:6" x14ac:dyDescent="0.3">
      <c r="A56" s="190" t="s">
        <v>106</v>
      </c>
      <c r="B56" s="129">
        <v>108</v>
      </c>
      <c r="C56" s="130">
        <v>13</v>
      </c>
      <c r="D56" s="130">
        <v>128</v>
      </c>
      <c r="E56" s="202">
        <v>0</v>
      </c>
      <c r="F56" s="131">
        <v>249</v>
      </c>
    </row>
    <row r="57" spans="1:6" x14ac:dyDescent="0.3">
      <c r="A57" s="190" t="s">
        <v>107</v>
      </c>
      <c r="B57" s="129">
        <v>191</v>
      </c>
      <c r="C57" s="130">
        <v>25</v>
      </c>
      <c r="D57" s="130">
        <v>219</v>
      </c>
      <c r="E57" s="202">
        <v>0</v>
      </c>
      <c r="F57" s="131">
        <v>435</v>
      </c>
    </row>
    <row r="58" spans="1:6" ht="15" thickBot="1" x14ac:dyDescent="0.35">
      <c r="A58" s="192" t="s">
        <v>39</v>
      </c>
      <c r="B58" s="138">
        <v>15</v>
      </c>
      <c r="C58" s="138">
        <v>1</v>
      </c>
      <c r="D58" s="138">
        <v>14</v>
      </c>
      <c r="E58" s="203">
        <v>0</v>
      </c>
      <c r="F58" s="139">
        <v>30</v>
      </c>
    </row>
    <row r="59" spans="1:6" ht="15" thickBot="1" x14ac:dyDescent="0.35">
      <c r="A59" s="193" t="s">
        <v>5</v>
      </c>
      <c r="B59" s="140">
        <v>2725</v>
      </c>
      <c r="C59" s="141">
        <v>409</v>
      </c>
      <c r="D59" s="141">
        <v>2677</v>
      </c>
      <c r="E59" s="204">
        <v>0</v>
      </c>
      <c r="F59" s="142">
        <v>5811</v>
      </c>
    </row>
    <row r="61" spans="1:6" x14ac:dyDescent="0.3">
      <c r="A61" t="s">
        <v>47</v>
      </c>
    </row>
    <row r="62" spans="1:6" x14ac:dyDescent="0.3">
      <c r="A62" s="30" t="s">
        <v>79</v>
      </c>
    </row>
    <row r="63" spans="1:6" x14ac:dyDescent="0.3">
      <c r="A63" s="30" t="s">
        <v>80</v>
      </c>
    </row>
    <row r="64" spans="1:6" x14ac:dyDescent="0.3">
      <c r="A64" s="30" t="s">
        <v>108</v>
      </c>
    </row>
    <row r="65" spans="1:6" x14ac:dyDescent="0.3">
      <c r="A65" s="30" t="s">
        <v>82</v>
      </c>
    </row>
    <row r="66" spans="1:6" x14ac:dyDescent="0.3">
      <c r="A66" s="30" t="s">
        <v>83</v>
      </c>
    </row>
    <row r="67" spans="1:6" x14ac:dyDescent="0.3">
      <c r="A67" s="30" t="s">
        <v>84</v>
      </c>
    </row>
    <row r="69" spans="1:6" customFormat="1" x14ac:dyDescent="0.3">
      <c r="A69" t="s">
        <v>53</v>
      </c>
    </row>
    <row r="73" spans="1:6" x14ac:dyDescent="0.3">
      <c r="A73" s="113" t="s">
        <v>87</v>
      </c>
    </row>
    <row r="74" spans="1:6" ht="15" thickBot="1" x14ac:dyDescent="0.35"/>
    <row r="75" spans="1:6" ht="25.2" thickBot="1" x14ac:dyDescent="0.35">
      <c r="A75" s="159"/>
      <c r="B75" s="150" t="s">
        <v>10</v>
      </c>
      <c r="C75" s="151" t="s">
        <v>71</v>
      </c>
      <c r="D75" s="151" t="s">
        <v>73</v>
      </c>
      <c r="E75" s="205" t="s">
        <v>72</v>
      </c>
      <c r="F75" s="152" t="s">
        <v>5</v>
      </c>
    </row>
    <row r="76" spans="1:6" x14ac:dyDescent="0.3">
      <c r="A76" s="191" t="s">
        <v>90</v>
      </c>
      <c r="B76" s="147">
        <v>122</v>
      </c>
      <c r="C76" s="148">
        <v>7</v>
      </c>
      <c r="D76" s="148">
        <v>89</v>
      </c>
      <c r="E76" s="206">
        <v>0</v>
      </c>
      <c r="F76" s="149">
        <v>218</v>
      </c>
    </row>
    <row r="77" spans="1:6" x14ac:dyDescent="0.3">
      <c r="A77" s="190" t="s">
        <v>91</v>
      </c>
      <c r="B77" s="144">
        <v>105</v>
      </c>
      <c r="C77" s="145">
        <v>21</v>
      </c>
      <c r="D77" s="145">
        <v>102</v>
      </c>
      <c r="E77" s="207">
        <v>0</v>
      </c>
      <c r="F77" s="146">
        <v>228</v>
      </c>
    </row>
    <row r="78" spans="1:6" x14ac:dyDescent="0.3">
      <c r="A78" s="190" t="s">
        <v>92</v>
      </c>
      <c r="B78" s="144">
        <v>73</v>
      </c>
      <c r="C78" s="145">
        <v>11</v>
      </c>
      <c r="D78" s="145">
        <v>86</v>
      </c>
      <c r="E78" s="207">
        <v>0</v>
      </c>
      <c r="F78" s="146">
        <v>170</v>
      </c>
    </row>
    <row r="79" spans="1:6" x14ac:dyDescent="0.3">
      <c r="A79" s="190" t="s">
        <v>93</v>
      </c>
      <c r="B79" s="144">
        <v>104</v>
      </c>
      <c r="C79" s="145">
        <v>19</v>
      </c>
      <c r="D79" s="145">
        <v>109</v>
      </c>
      <c r="E79" s="207">
        <v>0</v>
      </c>
      <c r="F79" s="146">
        <v>232</v>
      </c>
    </row>
    <row r="80" spans="1:6" x14ac:dyDescent="0.3">
      <c r="A80" s="190" t="s">
        <v>94</v>
      </c>
      <c r="B80" s="144">
        <v>96</v>
      </c>
      <c r="C80" s="145">
        <v>20</v>
      </c>
      <c r="D80" s="145">
        <v>113</v>
      </c>
      <c r="E80" s="207">
        <v>0</v>
      </c>
      <c r="F80" s="146">
        <v>229</v>
      </c>
    </row>
    <row r="81" spans="1:6" x14ac:dyDescent="0.3">
      <c r="A81" s="190" t="s">
        <v>95</v>
      </c>
      <c r="B81" s="144">
        <v>118</v>
      </c>
      <c r="C81" s="145">
        <v>12</v>
      </c>
      <c r="D81" s="145">
        <v>106</v>
      </c>
      <c r="E81" s="207">
        <v>0</v>
      </c>
      <c r="F81" s="146">
        <v>236</v>
      </c>
    </row>
    <row r="82" spans="1:6" x14ac:dyDescent="0.3">
      <c r="A82" s="190" t="s">
        <v>96</v>
      </c>
      <c r="B82" s="144">
        <v>88</v>
      </c>
      <c r="C82" s="145">
        <v>16</v>
      </c>
      <c r="D82" s="145">
        <v>133</v>
      </c>
      <c r="E82" s="207">
        <v>0</v>
      </c>
      <c r="F82" s="146">
        <v>237</v>
      </c>
    </row>
    <row r="83" spans="1:6" x14ac:dyDescent="0.3">
      <c r="A83" s="190" t="s">
        <v>97</v>
      </c>
      <c r="B83" s="144">
        <v>264</v>
      </c>
      <c r="C83" s="145">
        <v>14</v>
      </c>
      <c r="D83" s="145">
        <v>138</v>
      </c>
      <c r="E83" s="207">
        <v>0</v>
      </c>
      <c r="F83" s="146">
        <v>416</v>
      </c>
    </row>
    <row r="84" spans="1:6" x14ac:dyDescent="0.3">
      <c r="A84" s="190" t="s">
        <v>98</v>
      </c>
      <c r="B84" s="144">
        <v>93</v>
      </c>
      <c r="C84" s="145">
        <v>21</v>
      </c>
      <c r="D84" s="145">
        <v>91</v>
      </c>
      <c r="E84" s="207">
        <v>0</v>
      </c>
      <c r="F84" s="146">
        <v>205</v>
      </c>
    </row>
    <row r="85" spans="1:6" x14ac:dyDescent="0.3">
      <c r="A85" s="190" t="s">
        <v>99</v>
      </c>
      <c r="B85" s="144">
        <v>142</v>
      </c>
      <c r="C85" s="145">
        <v>26</v>
      </c>
      <c r="D85" s="145">
        <v>164</v>
      </c>
      <c r="E85" s="207">
        <v>0</v>
      </c>
      <c r="F85" s="146">
        <v>332</v>
      </c>
    </row>
    <row r="86" spans="1:6" x14ac:dyDescent="0.3">
      <c r="A86" s="190" t="s">
        <v>100</v>
      </c>
      <c r="B86" s="144">
        <v>101</v>
      </c>
      <c r="C86" s="145">
        <v>15</v>
      </c>
      <c r="D86" s="145">
        <v>160</v>
      </c>
      <c r="E86" s="207">
        <v>0</v>
      </c>
      <c r="F86" s="146">
        <v>276</v>
      </c>
    </row>
    <row r="87" spans="1:6" x14ac:dyDescent="0.3">
      <c r="A87" s="190" t="s">
        <v>101</v>
      </c>
      <c r="B87" s="144">
        <v>121</v>
      </c>
      <c r="C87" s="145">
        <v>7</v>
      </c>
      <c r="D87" s="145">
        <v>141</v>
      </c>
      <c r="E87" s="207">
        <v>0</v>
      </c>
      <c r="F87" s="146">
        <v>269</v>
      </c>
    </row>
    <row r="88" spans="1:6" x14ac:dyDescent="0.3">
      <c r="A88" s="190" t="s">
        <v>102</v>
      </c>
      <c r="B88" s="144">
        <v>65</v>
      </c>
      <c r="C88" s="145">
        <v>13</v>
      </c>
      <c r="D88" s="145">
        <v>52</v>
      </c>
      <c r="E88" s="207">
        <v>0</v>
      </c>
      <c r="F88" s="146">
        <v>130</v>
      </c>
    </row>
    <row r="89" spans="1:6" x14ac:dyDescent="0.3">
      <c r="A89" s="190" t="s">
        <v>103</v>
      </c>
      <c r="B89" s="144">
        <v>115</v>
      </c>
      <c r="C89" s="145">
        <v>19</v>
      </c>
      <c r="D89" s="145">
        <v>103</v>
      </c>
      <c r="E89" s="207">
        <v>0</v>
      </c>
      <c r="F89" s="146">
        <v>237</v>
      </c>
    </row>
    <row r="90" spans="1:6" x14ac:dyDescent="0.3">
      <c r="A90" s="190" t="s">
        <v>104</v>
      </c>
      <c r="B90" s="144">
        <v>98</v>
      </c>
      <c r="C90" s="145">
        <v>20</v>
      </c>
      <c r="D90" s="145">
        <v>148</v>
      </c>
      <c r="E90" s="207">
        <v>0</v>
      </c>
      <c r="F90" s="146">
        <v>266</v>
      </c>
    </row>
    <row r="91" spans="1:6" x14ac:dyDescent="0.3">
      <c r="A91" s="190" t="s">
        <v>105</v>
      </c>
      <c r="B91" s="144">
        <v>87</v>
      </c>
      <c r="C91" s="145">
        <v>30</v>
      </c>
      <c r="D91" s="145">
        <v>105</v>
      </c>
      <c r="E91" s="207">
        <v>0</v>
      </c>
      <c r="F91" s="146">
        <v>222</v>
      </c>
    </row>
    <row r="92" spans="1:6" x14ac:dyDescent="0.3">
      <c r="A92" s="190" t="s">
        <v>106</v>
      </c>
      <c r="B92" s="144">
        <v>120</v>
      </c>
      <c r="C92" s="145">
        <v>14</v>
      </c>
      <c r="D92" s="145">
        <v>107</v>
      </c>
      <c r="E92" s="207">
        <v>0</v>
      </c>
      <c r="F92" s="146">
        <v>241</v>
      </c>
    </row>
    <row r="93" spans="1:6" x14ac:dyDescent="0.3">
      <c r="A93" s="190" t="s">
        <v>107</v>
      </c>
      <c r="B93" s="144">
        <v>113</v>
      </c>
      <c r="C93" s="145">
        <v>10</v>
      </c>
      <c r="D93" s="145">
        <v>154</v>
      </c>
      <c r="E93" s="207">
        <v>0</v>
      </c>
      <c r="F93" s="146">
        <v>277</v>
      </c>
    </row>
    <row r="94" spans="1:6" ht="15" thickBot="1" x14ac:dyDescent="0.35">
      <c r="A94" s="192" t="s">
        <v>39</v>
      </c>
      <c r="B94" s="153">
        <v>13</v>
      </c>
      <c r="C94" s="154">
        <v>3</v>
      </c>
      <c r="D94" s="154">
        <v>14</v>
      </c>
      <c r="E94" s="208">
        <v>0</v>
      </c>
      <c r="F94" s="155">
        <v>30</v>
      </c>
    </row>
    <row r="95" spans="1:6" ht="15" thickBot="1" x14ac:dyDescent="0.35">
      <c r="A95" s="193" t="s">
        <v>5</v>
      </c>
      <c r="B95" s="156">
        <v>2038</v>
      </c>
      <c r="C95" s="157">
        <v>298</v>
      </c>
      <c r="D95" s="157">
        <v>2115</v>
      </c>
      <c r="E95" s="209">
        <v>0</v>
      </c>
      <c r="F95" s="158">
        <v>4451</v>
      </c>
    </row>
    <row r="97" spans="1:6" x14ac:dyDescent="0.3">
      <c r="A97" t="s">
        <v>47</v>
      </c>
    </row>
    <row r="98" spans="1:6" x14ac:dyDescent="0.3">
      <c r="A98" s="30" t="s">
        <v>79</v>
      </c>
    </row>
    <row r="99" spans="1:6" x14ac:dyDescent="0.3">
      <c r="A99" s="30" t="s">
        <v>80</v>
      </c>
    </row>
    <row r="100" spans="1:6" x14ac:dyDescent="0.3">
      <c r="A100" s="30" t="s">
        <v>108</v>
      </c>
    </row>
    <row r="101" spans="1:6" x14ac:dyDescent="0.3">
      <c r="A101" s="30" t="s">
        <v>82</v>
      </c>
    </row>
    <row r="102" spans="1:6" x14ac:dyDescent="0.3">
      <c r="A102" s="30" t="s">
        <v>83</v>
      </c>
    </row>
    <row r="103" spans="1:6" x14ac:dyDescent="0.3">
      <c r="A103" s="30" t="s">
        <v>84</v>
      </c>
    </row>
    <row r="105" spans="1:6" customFormat="1" x14ac:dyDescent="0.3">
      <c r="A105" t="s">
        <v>53</v>
      </c>
    </row>
    <row r="109" spans="1:6" x14ac:dyDescent="0.3">
      <c r="A109" s="113" t="s">
        <v>88</v>
      </c>
    </row>
    <row r="110" spans="1:6" ht="15" thickBot="1" x14ac:dyDescent="0.35"/>
    <row r="111" spans="1:6" ht="25.2" thickBot="1" x14ac:dyDescent="0.35">
      <c r="A111" s="166"/>
      <c r="B111" s="167" t="s">
        <v>10</v>
      </c>
      <c r="C111" s="168" t="s">
        <v>71</v>
      </c>
      <c r="D111" s="168" t="s">
        <v>73</v>
      </c>
      <c r="E111" s="210" t="s">
        <v>72</v>
      </c>
      <c r="F111" s="169" t="s">
        <v>5</v>
      </c>
    </row>
    <row r="112" spans="1:6" x14ac:dyDescent="0.3">
      <c r="A112" s="191" t="s">
        <v>90</v>
      </c>
      <c r="B112" s="163">
        <v>94</v>
      </c>
      <c r="C112" s="164">
        <v>11</v>
      </c>
      <c r="D112" s="164">
        <v>79</v>
      </c>
      <c r="E112" s="211">
        <v>0</v>
      </c>
      <c r="F112" s="165">
        <v>184</v>
      </c>
    </row>
    <row r="113" spans="1:6" x14ac:dyDescent="0.3">
      <c r="A113" s="190" t="s">
        <v>91</v>
      </c>
      <c r="B113" s="160">
        <v>129</v>
      </c>
      <c r="C113" s="161">
        <v>14</v>
      </c>
      <c r="D113" s="161">
        <v>107</v>
      </c>
      <c r="E113" s="212">
        <v>0</v>
      </c>
      <c r="F113" s="162">
        <v>250</v>
      </c>
    </row>
    <row r="114" spans="1:6" x14ac:dyDescent="0.3">
      <c r="A114" s="190" t="s">
        <v>92</v>
      </c>
      <c r="B114" s="160">
        <v>76</v>
      </c>
      <c r="C114" s="161">
        <v>8</v>
      </c>
      <c r="D114" s="161">
        <v>68</v>
      </c>
      <c r="E114" s="212">
        <v>0</v>
      </c>
      <c r="F114" s="162">
        <v>152</v>
      </c>
    </row>
    <row r="115" spans="1:6" x14ac:dyDescent="0.3">
      <c r="A115" s="190" t="s">
        <v>93</v>
      </c>
      <c r="B115" s="160">
        <v>171</v>
      </c>
      <c r="C115" s="161">
        <v>33</v>
      </c>
      <c r="D115" s="161">
        <v>112</v>
      </c>
      <c r="E115" s="212">
        <v>0</v>
      </c>
      <c r="F115" s="162">
        <v>316</v>
      </c>
    </row>
    <row r="116" spans="1:6" x14ac:dyDescent="0.3">
      <c r="A116" s="190" t="s">
        <v>94</v>
      </c>
      <c r="B116" s="160">
        <v>84</v>
      </c>
      <c r="C116" s="161">
        <v>9</v>
      </c>
      <c r="D116" s="161">
        <v>82</v>
      </c>
      <c r="E116" s="212">
        <v>0</v>
      </c>
      <c r="F116" s="162">
        <v>175</v>
      </c>
    </row>
    <row r="117" spans="1:6" x14ac:dyDescent="0.3">
      <c r="A117" s="190" t="s">
        <v>95</v>
      </c>
      <c r="B117" s="160">
        <v>181</v>
      </c>
      <c r="C117" s="161">
        <v>10</v>
      </c>
      <c r="D117" s="161">
        <v>100</v>
      </c>
      <c r="E117" s="212">
        <v>0</v>
      </c>
      <c r="F117" s="162">
        <v>291</v>
      </c>
    </row>
    <row r="118" spans="1:6" x14ac:dyDescent="0.3">
      <c r="A118" s="190" t="s">
        <v>96</v>
      </c>
      <c r="B118" s="160">
        <v>230</v>
      </c>
      <c r="C118" s="161">
        <v>8</v>
      </c>
      <c r="D118" s="161">
        <v>194</v>
      </c>
      <c r="E118" s="212">
        <v>0</v>
      </c>
      <c r="F118" s="162">
        <v>432</v>
      </c>
    </row>
    <row r="119" spans="1:6" x14ac:dyDescent="0.3">
      <c r="A119" s="190" t="s">
        <v>97</v>
      </c>
      <c r="B119" s="160">
        <v>433</v>
      </c>
      <c r="C119" s="161">
        <v>3</v>
      </c>
      <c r="D119" s="161">
        <v>166</v>
      </c>
      <c r="E119" s="212">
        <v>0</v>
      </c>
      <c r="F119" s="162">
        <v>602</v>
      </c>
    </row>
    <row r="120" spans="1:6" x14ac:dyDescent="0.3">
      <c r="A120" s="190" t="s">
        <v>98</v>
      </c>
      <c r="B120" s="160">
        <v>107</v>
      </c>
      <c r="C120" s="161">
        <v>20</v>
      </c>
      <c r="D120" s="161">
        <v>109</v>
      </c>
      <c r="E120" s="212">
        <v>0</v>
      </c>
      <c r="F120" s="162">
        <v>236</v>
      </c>
    </row>
    <row r="121" spans="1:6" x14ac:dyDescent="0.3">
      <c r="A121" s="190" t="s">
        <v>99</v>
      </c>
      <c r="B121" s="160">
        <v>294</v>
      </c>
      <c r="C121" s="161">
        <v>20</v>
      </c>
      <c r="D121" s="161">
        <v>171</v>
      </c>
      <c r="E121" s="212">
        <v>0</v>
      </c>
      <c r="F121" s="162">
        <v>485</v>
      </c>
    </row>
    <row r="122" spans="1:6" x14ac:dyDescent="0.3">
      <c r="A122" s="190" t="s">
        <v>100</v>
      </c>
      <c r="B122" s="160">
        <v>140</v>
      </c>
      <c r="C122" s="161">
        <v>9</v>
      </c>
      <c r="D122" s="161">
        <v>199</v>
      </c>
      <c r="E122" s="212">
        <v>0</v>
      </c>
      <c r="F122" s="162">
        <v>348</v>
      </c>
    </row>
    <row r="123" spans="1:6" x14ac:dyDescent="0.3">
      <c r="A123" s="190" t="s">
        <v>101</v>
      </c>
      <c r="B123" s="160">
        <v>130</v>
      </c>
      <c r="C123" s="161">
        <v>11</v>
      </c>
      <c r="D123" s="161">
        <v>92</v>
      </c>
      <c r="E123" s="212">
        <v>0</v>
      </c>
      <c r="F123" s="162">
        <v>233</v>
      </c>
    </row>
    <row r="124" spans="1:6" x14ac:dyDescent="0.3">
      <c r="A124" s="190" t="s">
        <v>102</v>
      </c>
      <c r="B124" s="160">
        <v>78</v>
      </c>
      <c r="C124" s="161">
        <v>12</v>
      </c>
      <c r="D124" s="161">
        <v>77</v>
      </c>
      <c r="E124" s="212">
        <v>0</v>
      </c>
      <c r="F124" s="162">
        <v>167</v>
      </c>
    </row>
    <row r="125" spans="1:6" x14ac:dyDescent="0.3">
      <c r="A125" s="190" t="s">
        <v>103</v>
      </c>
      <c r="B125" s="160">
        <v>162</v>
      </c>
      <c r="C125" s="161">
        <v>11</v>
      </c>
      <c r="D125" s="161">
        <v>114</v>
      </c>
      <c r="E125" s="212">
        <v>0</v>
      </c>
      <c r="F125" s="162">
        <v>287</v>
      </c>
    </row>
    <row r="126" spans="1:6" x14ac:dyDescent="0.3">
      <c r="A126" s="190" t="s">
        <v>104</v>
      </c>
      <c r="B126" s="160">
        <v>125</v>
      </c>
      <c r="C126" s="161">
        <v>10</v>
      </c>
      <c r="D126" s="161">
        <v>158</v>
      </c>
      <c r="E126" s="212">
        <v>0</v>
      </c>
      <c r="F126" s="162">
        <v>293</v>
      </c>
    </row>
    <row r="127" spans="1:6" x14ac:dyDescent="0.3">
      <c r="A127" s="190" t="s">
        <v>105</v>
      </c>
      <c r="B127" s="160">
        <v>118</v>
      </c>
      <c r="C127" s="161">
        <v>16</v>
      </c>
      <c r="D127" s="161">
        <v>105</v>
      </c>
      <c r="E127" s="212">
        <v>0</v>
      </c>
      <c r="F127" s="162">
        <v>239</v>
      </c>
    </row>
    <row r="128" spans="1:6" x14ac:dyDescent="0.3">
      <c r="A128" s="190" t="s">
        <v>106</v>
      </c>
      <c r="B128" s="160">
        <v>143</v>
      </c>
      <c r="C128" s="161">
        <v>9</v>
      </c>
      <c r="D128" s="161">
        <v>117</v>
      </c>
      <c r="E128" s="212">
        <v>0</v>
      </c>
      <c r="F128" s="162">
        <v>269</v>
      </c>
    </row>
    <row r="129" spans="1:6" x14ac:dyDescent="0.3">
      <c r="A129" s="190" t="s">
        <v>107</v>
      </c>
      <c r="B129" s="160">
        <v>494</v>
      </c>
      <c r="C129" s="161">
        <v>1</v>
      </c>
      <c r="D129" s="161">
        <v>232</v>
      </c>
      <c r="E129" s="212">
        <v>0</v>
      </c>
      <c r="F129" s="162">
        <v>727</v>
      </c>
    </row>
    <row r="130" spans="1:6" ht="15" thickBot="1" x14ac:dyDescent="0.35">
      <c r="A130" s="192" t="s">
        <v>39</v>
      </c>
      <c r="B130" s="170">
        <v>34</v>
      </c>
      <c r="C130" s="170">
        <v>0</v>
      </c>
      <c r="D130" s="170">
        <v>21</v>
      </c>
      <c r="E130" s="213">
        <v>0</v>
      </c>
      <c r="F130" s="171">
        <v>55</v>
      </c>
    </row>
    <row r="131" spans="1:6" s="113" customFormat="1" ht="15" thickBot="1" x14ac:dyDescent="0.35">
      <c r="A131" s="193" t="s">
        <v>5</v>
      </c>
      <c r="B131" s="172">
        <v>3223</v>
      </c>
      <c r="C131" s="173">
        <v>215</v>
      </c>
      <c r="D131" s="173">
        <v>2303</v>
      </c>
      <c r="E131" s="214">
        <v>0</v>
      </c>
      <c r="F131" s="174">
        <v>5741</v>
      </c>
    </row>
    <row r="133" spans="1:6" x14ac:dyDescent="0.3">
      <c r="A133" t="s">
        <v>47</v>
      </c>
    </row>
    <row r="134" spans="1:6" x14ac:dyDescent="0.3">
      <c r="A134" s="30" t="s">
        <v>79</v>
      </c>
    </row>
    <row r="135" spans="1:6" x14ac:dyDescent="0.3">
      <c r="A135" s="30" t="s">
        <v>80</v>
      </c>
    </row>
    <row r="136" spans="1:6" x14ac:dyDescent="0.3">
      <c r="A136" s="30" t="s">
        <v>108</v>
      </c>
    </row>
    <row r="137" spans="1:6" x14ac:dyDescent="0.3">
      <c r="A137" s="30" t="s">
        <v>82</v>
      </c>
    </row>
    <row r="138" spans="1:6" x14ac:dyDescent="0.3">
      <c r="A138" s="30" t="s">
        <v>83</v>
      </c>
    </row>
    <row r="139" spans="1:6" x14ac:dyDescent="0.3">
      <c r="A139" s="30" t="s">
        <v>84</v>
      </c>
    </row>
    <row r="141" spans="1:6" x14ac:dyDescent="0.3">
      <c r="A141" t="s">
        <v>53</v>
      </c>
    </row>
    <row r="145" spans="1:6" x14ac:dyDescent="0.3">
      <c r="A145" s="113" t="s">
        <v>89</v>
      </c>
    </row>
    <row r="146" spans="1:6" ht="15" thickBot="1" x14ac:dyDescent="0.35"/>
    <row r="147" spans="1:6" ht="25.2" thickBot="1" x14ac:dyDescent="0.35">
      <c r="A147" s="181"/>
      <c r="B147" s="182" t="s">
        <v>10</v>
      </c>
      <c r="C147" s="183" t="s">
        <v>71</v>
      </c>
      <c r="D147" s="183" t="s">
        <v>73</v>
      </c>
      <c r="E147" s="215" t="s">
        <v>72</v>
      </c>
      <c r="F147" s="184" t="s">
        <v>5</v>
      </c>
    </row>
    <row r="148" spans="1:6" x14ac:dyDescent="0.3">
      <c r="A148" s="191" t="s">
        <v>90</v>
      </c>
      <c r="B148" s="178">
        <v>118</v>
      </c>
      <c r="C148" s="179">
        <v>11</v>
      </c>
      <c r="D148" s="179">
        <v>102</v>
      </c>
      <c r="E148" s="216">
        <v>0</v>
      </c>
      <c r="F148" s="180">
        <v>231</v>
      </c>
    </row>
    <row r="149" spans="1:6" x14ac:dyDescent="0.3">
      <c r="A149" s="190" t="s">
        <v>91</v>
      </c>
      <c r="B149" s="175">
        <v>158</v>
      </c>
      <c r="C149" s="176">
        <v>29</v>
      </c>
      <c r="D149" s="176">
        <v>104</v>
      </c>
      <c r="E149" s="217">
        <v>0</v>
      </c>
      <c r="F149" s="177">
        <v>291</v>
      </c>
    </row>
    <row r="150" spans="1:6" x14ac:dyDescent="0.3">
      <c r="A150" s="190" t="s">
        <v>92</v>
      </c>
      <c r="B150" s="175">
        <v>109</v>
      </c>
      <c r="C150" s="176">
        <v>14</v>
      </c>
      <c r="D150" s="176">
        <v>84</v>
      </c>
      <c r="E150" s="217">
        <v>0</v>
      </c>
      <c r="F150" s="177">
        <v>207</v>
      </c>
    </row>
    <row r="151" spans="1:6" x14ac:dyDescent="0.3">
      <c r="A151" s="190" t="s">
        <v>93</v>
      </c>
      <c r="B151" s="175">
        <v>162</v>
      </c>
      <c r="C151" s="176">
        <v>27</v>
      </c>
      <c r="D151" s="176">
        <v>120</v>
      </c>
      <c r="E151" s="217">
        <v>0</v>
      </c>
      <c r="F151" s="177">
        <v>309</v>
      </c>
    </row>
    <row r="152" spans="1:6" x14ac:dyDescent="0.3">
      <c r="A152" s="190" t="s">
        <v>94</v>
      </c>
      <c r="B152" s="175">
        <v>152</v>
      </c>
      <c r="C152" s="176">
        <v>22</v>
      </c>
      <c r="D152" s="176">
        <v>91</v>
      </c>
      <c r="E152" s="217">
        <v>0</v>
      </c>
      <c r="F152" s="177">
        <v>265</v>
      </c>
    </row>
    <row r="153" spans="1:6" x14ac:dyDescent="0.3">
      <c r="A153" s="190" t="s">
        <v>95</v>
      </c>
      <c r="B153" s="175">
        <v>236</v>
      </c>
      <c r="C153" s="176">
        <v>17</v>
      </c>
      <c r="D153" s="176">
        <v>151</v>
      </c>
      <c r="E153" s="217">
        <v>0</v>
      </c>
      <c r="F153" s="177">
        <v>404</v>
      </c>
    </row>
    <row r="154" spans="1:6" x14ac:dyDescent="0.3">
      <c r="A154" s="190" t="s">
        <v>96</v>
      </c>
      <c r="B154" s="175">
        <v>225</v>
      </c>
      <c r="C154" s="176">
        <v>13</v>
      </c>
      <c r="D154" s="176">
        <v>173</v>
      </c>
      <c r="E154" s="217">
        <v>0</v>
      </c>
      <c r="F154" s="177">
        <v>411</v>
      </c>
    </row>
    <row r="155" spans="1:6" x14ac:dyDescent="0.3">
      <c r="A155" s="190" t="s">
        <v>97</v>
      </c>
      <c r="B155" s="175">
        <v>390</v>
      </c>
      <c r="C155" s="176">
        <v>4</v>
      </c>
      <c r="D155" s="176">
        <v>194</v>
      </c>
      <c r="E155" s="217">
        <v>0</v>
      </c>
      <c r="F155" s="177">
        <v>588</v>
      </c>
    </row>
    <row r="156" spans="1:6" x14ac:dyDescent="0.3">
      <c r="A156" s="190" t="s">
        <v>98</v>
      </c>
      <c r="B156" s="175">
        <v>155</v>
      </c>
      <c r="C156" s="176">
        <v>14</v>
      </c>
      <c r="D156" s="176">
        <v>117</v>
      </c>
      <c r="E156" s="217">
        <v>0</v>
      </c>
      <c r="F156" s="177">
        <v>286</v>
      </c>
    </row>
    <row r="157" spans="1:6" x14ac:dyDescent="0.3">
      <c r="A157" s="190" t="s">
        <v>99</v>
      </c>
      <c r="B157" s="175">
        <v>265</v>
      </c>
      <c r="C157" s="176">
        <v>22</v>
      </c>
      <c r="D157" s="176">
        <v>179</v>
      </c>
      <c r="E157" s="217">
        <v>0</v>
      </c>
      <c r="F157" s="177">
        <v>466</v>
      </c>
    </row>
    <row r="158" spans="1:6" x14ac:dyDescent="0.3">
      <c r="A158" s="190" t="s">
        <v>100</v>
      </c>
      <c r="B158" s="175">
        <v>256</v>
      </c>
      <c r="C158" s="176">
        <v>30</v>
      </c>
      <c r="D158" s="176">
        <v>181</v>
      </c>
      <c r="E158" s="217">
        <v>0</v>
      </c>
      <c r="F158" s="177">
        <v>467</v>
      </c>
    </row>
    <row r="159" spans="1:6" x14ac:dyDescent="0.3">
      <c r="A159" s="190" t="s">
        <v>101</v>
      </c>
      <c r="B159" s="175">
        <v>235</v>
      </c>
      <c r="C159" s="176">
        <v>23</v>
      </c>
      <c r="D159" s="176">
        <v>146</v>
      </c>
      <c r="E159" s="217">
        <v>0</v>
      </c>
      <c r="F159" s="177">
        <v>404</v>
      </c>
    </row>
    <row r="160" spans="1:6" x14ac:dyDescent="0.3">
      <c r="A160" s="190" t="s">
        <v>102</v>
      </c>
      <c r="B160" s="175">
        <v>95</v>
      </c>
      <c r="C160" s="176">
        <v>11</v>
      </c>
      <c r="D160" s="176">
        <v>96</v>
      </c>
      <c r="E160" s="217">
        <v>0</v>
      </c>
      <c r="F160" s="177">
        <v>202</v>
      </c>
    </row>
    <row r="161" spans="1:6" x14ac:dyDescent="0.3">
      <c r="A161" s="190" t="s">
        <v>103</v>
      </c>
      <c r="B161" s="175">
        <v>242</v>
      </c>
      <c r="C161" s="176">
        <v>26</v>
      </c>
      <c r="D161" s="176">
        <v>118</v>
      </c>
      <c r="E161" s="217">
        <v>0</v>
      </c>
      <c r="F161" s="177">
        <v>386</v>
      </c>
    </row>
    <row r="162" spans="1:6" x14ac:dyDescent="0.3">
      <c r="A162" s="190" t="s">
        <v>104</v>
      </c>
      <c r="B162" s="175">
        <v>273</v>
      </c>
      <c r="C162" s="176">
        <v>17</v>
      </c>
      <c r="D162" s="176">
        <v>173</v>
      </c>
      <c r="E162" s="217">
        <v>0</v>
      </c>
      <c r="F162" s="177">
        <v>463</v>
      </c>
    </row>
    <row r="163" spans="1:6" x14ac:dyDescent="0.3">
      <c r="A163" s="190" t="s">
        <v>105</v>
      </c>
      <c r="B163" s="175">
        <v>202</v>
      </c>
      <c r="C163" s="176">
        <v>10</v>
      </c>
      <c r="D163" s="176">
        <v>144</v>
      </c>
      <c r="E163" s="217">
        <v>0</v>
      </c>
      <c r="F163" s="177">
        <v>356</v>
      </c>
    </row>
    <row r="164" spans="1:6" x14ac:dyDescent="0.3">
      <c r="A164" s="190" t="s">
        <v>106</v>
      </c>
      <c r="B164" s="175">
        <v>208</v>
      </c>
      <c r="C164" s="176">
        <v>28</v>
      </c>
      <c r="D164" s="176">
        <v>164</v>
      </c>
      <c r="E164" s="217">
        <v>0</v>
      </c>
      <c r="F164" s="177">
        <v>400</v>
      </c>
    </row>
    <row r="165" spans="1:6" x14ac:dyDescent="0.3">
      <c r="A165" s="190" t="s">
        <v>107</v>
      </c>
      <c r="B165" s="175">
        <v>318</v>
      </c>
      <c r="C165" s="176">
        <v>2</v>
      </c>
      <c r="D165" s="176">
        <v>198</v>
      </c>
      <c r="E165" s="217">
        <v>0</v>
      </c>
      <c r="F165" s="177">
        <v>518</v>
      </c>
    </row>
    <row r="166" spans="1:6" ht="15" thickBot="1" x14ac:dyDescent="0.35">
      <c r="A166" s="192" t="s">
        <v>39</v>
      </c>
      <c r="B166" s="185">
        <v>47</v>
      </c>
      <c r="C166" s="185">
        <v>2</v>
      </c>
      <c r="D166" s="185">
        <v>26</v>
      </c>
      <c r="E166" s="218">
        <v>0</v>
      </c>
      <c r="F166" s="186">
        <v>75</v>
      </c>
    </row>
    <row r="167" spans="1:6" ht="15" thickBot="1" x14ac:dyDescent="0.35">
      <c r="A167" s="193" t="s">
        <v>5</v>
      </c>
      <c r="B167" s="187">
        <v>3846</v>
      </c>
      <c r="C167" s="188">
        <v>322</v>
      </c>
      <c r="D167" s="188">
        <v>2561</v>
      </c>
      <c r="E167" s="219">
        <v>0</v>
      </c>
      <c r="F167" s="189">
        <v>6729</v>
      </c>
    </row>
    <row r="169" spans="1:6" x14ac:dyDescent="0.3">
      <c r="A169" t="s">
        <v>47</v>
      </c>
    </row>
    <row r="170" spans="1:6" x14ac:dyDescent="0.3">
      <c r="A170" s="30" t="s">
        <v>79</v>
      </c>
    </row>
    <row r="171" spans="1:6" x14ac:dyDescent="0.3">
      <c r="A171" s="30" t="s">
        <v>80</v>
      </c>
    </row>
    <row r="172" spans="1:6" x14ac:dyDescent="0.3">
      <c r="A172" s="30" t="s">
        <v>108</v>
      </c>
    </row>
    <row r="173" spans="1:6" x14ac:dyDescent="0.3">
      <c r="A173" s="30" t="s">
        <v>82</v>
      </c>
    </row>
    <row r="174" spans="1:6" x14ac:dyDescent="0.3">
      <c r="A174" s="30" t="s">
        <v>83</v>
      </c>
    </row>
    <row r="175" spans="1:6" x14ac:dyDescent="0.3">
      <c r="A175" s="30" t="s">
        <v>84</v>
      </c>
    </row>
    <row r="177" spans="1:1" x14ac:dyDescent="0.3">
      <c r="A177" t="s">
        <v>53</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5486-5023-44F2-9B8D-C2539CE63C5C}">
  <dimension ref="A1:H13"/>
  <sheetViews>
    <sheetView workbookViewId="0">
      <selection activeCell="A12" sqref="A12:XFD13"/>
    </sheetView>
  </sheetViews>
  <sheetFormatPr defaultColWidth="8.88671875" defaultRowHeight="13.2" x14ac:dyDescent="0.25"/>
  <cols>
    <col min="1" max="1" width="19.44140625" style="678" customWidth="1"/>
    <col min="2" max="16384" width="8.88671875" style="678"/>
  </cols>
  <sheetData>
    <row r="1" spans="1:8" s="677" customFormat="1" x14ac:dyDescent="0.25">
      <c r="A1" s="677" t="s">
        <v>648</v>
      </c>
    </row>
    <row r="2" spans="1:8" x14ac:dyDescent="0.25">
      <c r="A2" s="321"/>
      <c r="B2" s="321"/>
      <c r="C2" s="321"/>
      <c r="D2" s="321"/>
      <c r="E2" s="321"/>
      <c r="F2" s="321"/>
      <c r="G2" s="321"/>
      <c r="H2" s="321"/>
    </row>
    <row r="3" spans="1:8" ht="39.6" x14ac:dyDescent="0.25">
      <c r="A3" s="975"/>
      <c r="B3" s="962" t="s">
        <v>638</v>
      </c>
      <c r="C3" s="962" t="s">
        <v>639</v>
      </c>
      <c r="D3" s="962" t="s">
        <v>640</v>
      </c>
      <c r="E3" s="962" t="s">
        <v>641</v>
      </c>
      <c r="F3" s="962" t="s">
        <v>642</v>
      </c>
      <c r="G3" s="962" t="s">
        <v>5</v>
      </c>
      <c r="H3" s="321"/>
    </row>
    <row r="4" spans="1:8" x14ac:dyDescent="0.25">
      <c r="A4" s="959" t="s">
        <v>643</v>
      </c>
      <c r="B4" s="976">
        <v>2240</v>
      </c>
      <c r="C4" s="976">
        <v>2597</v>
      </c>
      <c r="D4" s="976">
        <v>2547</v>
      </c>
      <c r="E4" s="976">
        <v>2276</v>
      </c>
      <c r="F4" s="976">
        <v>1303</v>
      </c>
      <c r="G4" s="976">
        <v>10963</v>
      </c>
      <c r="H4" s="321"/>
    </row>
    <row r="5" spans="1:8" ht="26.4" x14ac:dyDescent="0.25">
      <c r="A5" s="959" t="s">
        <v>644</v>
      </c>
      <c r="B5" s="976">
        <v>92</v>
      </c>
      <c r="C5" s="976">
        <v>97</v>
      </c>
      <c r="D5" s="976">
        <v>106</v>
      </c>
      <c r="E5" s="976">
        <v>93</v>
      </c>
      <c r="F5" s="976">
        <v>43</v>
      </c>
      <c r="G5" s="976">
        <v>431</v>
      </c>
      <c r="H5" s="321"/>
    </row>
    <row r="6" spans="1:8" x14ac:dyDescent="0.25">
      <c r="A6" s="957" t="s">
        <v>5</v>
      </c>
      <c r="B6" s="977">
        <v>2332</v>
      </c>
      <c r="C6" s="977">
        <v>2694</v>
      </c>
      <c r="D6" s="977">
        <v>2653</v>
      </c>
      <c r="E6" s="977">
        <v>2369</v>
      </c>
      <c r="F6" s="977">
        <v>1346</v>
      </c>
      <c r="G6" s="977">
        <v>11394</v>
      </c>
      <c r="H6" s="321"/>
    </row>
    <row r="10" spans="1:8" x14ac:dyDescent="0.25">
      <c r="A10" s="1701" t="s">
        <v>645</v>
      </c>
      <c r="B10" s="1701"/>
      <c r="C10" s="1701"/>
      <c r="D10" s="1701"/>
      <c r="E10" s="1701"/>
      <c r="F10" s="1701"/>
      <c r="G10" s="1701"/>
      <c r="H10" s="1701"/>
    </row>
    <row r="12" spans="1:8" x14ac:dyDescent="0.25">
      <c r="A12" s="678" t="s">
        <v>646</v>
      </c>
    </row>
    <row r="13" spans="1:8" x14ac:dyDescent="0.25">
      <c r="A13" s="678" t="s">
        <v>647</v>
      </c>
    </row>
  </sheetData>
  <mergeCells count="1">
    <mergeCell ref="A10:H10"/>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DE85-F340-43B5-8B1C-6DC2D3574FB7}">
  <dimension ref="A1:E31"/>
  <sheetViews>
    <sheetView workbookViewId="0"/>
  </sheetViews>
  <sheetFormatPr defaultRowHeight="14.4" x14ac:dyDescent="0.3"/>
  <cols>
    <col min="1" max="1" width="25.33203125" customWidth="1"/>
    <col min="2" max="5" width="9.5546875" customWidth="1"/>
  </cols>
  <sheetData>
    <row r="1" spans="1:5" x14ac:dyDescent="0.3">
      <c r="A1" s="857" t="s">
        <v>649</v>
      </c>
    </row>
    <row r="3" spans="1:5" x14ac:dyDescent="0.3">
      <c r="A3" s="978"/>
      <c r="B3" s="979" t="s">
        <v>10</v>
      </c>
      <c r="C3" s="980" t="s">
        <v>71</v>
      </c>
      <c r="D3" s="980" t="s">
        <v>73</v>
      </c>
      <c r="E3" s="981" t="s">
        <v>5</v>
      </c>
    </row>
    <row r="4" spans="1:5" x14ac:dyDescent="0.3">
      <c r="A4" s="982" t="s">
        <v>537</v>
      </c>
      <c r="B4" s="983">
        <v>184</v>
      </c>
      <c r="C4" s="984">
        <v>41</v>
      </c>
      <c r="D4" s="984">
        <v>223</v>
      </c>
      <c r="E4" s="985">
        <v>448</v>
      </c>
    </row>
    <row r="5" spans="1:5" x14ac:dyDescent="0.3">
      <c r="A5" s="982" t="s">
        <v>538</v>
      </c>
      <c r="B5" s="983">
        <v>249</v>
      </c>
      <c r="C5" s="984">
        <v>55</v>
      </c>
      <c r="D5" s="984">
        <v>312</v>
      </c>
      <c r="E5" s="985">
        <v>616</v>
      </c>
    </row>
    <row r="6" spans="1:5" x14ac:dyDescent="0.3">
      <c r="A6" s="982" t="s">
        <v>539</v>
      </c>
      <c r="B6" s="983">
        <v>147</v>
      </c>
      <c r="C6" s="984">
        <v>14</v>
      </c>
      <c r="D6" s="984">
        <v>194</v>
      </c>
      <c r="E6" s="985">
        <v>355</v>
      </c>
    </row>
    <row r="7" spans="1:5" x14ac:dyDescent="0.3">
      <c r="A7" s="982" t="s">
        <v>540</v>
      </c>
      <c r="B7" s="983">
        <v>187</v>
      </c>
      <c r="C7" s="984">
        <v>63</v>
      </c>
      <c r="D7" s="984">
        <v>258</v>
      </c>
      <c r="E7" s="985">
        <v>508</v>
      </c>
    </row>
    <row r="8" spans="1:5" x14ac:dyDescent="0.3">
      <c r="A8" s="982" t="s">
        <v>541</v>
      </c>
      <c r="B8" s="983">
        <v>212</v>
      </c>
      <c r="C8" s="984">
        <v>53</v>
      </c>
      <c r="D8" s="984">
        <v>265</v>
      </c>
      <c r="E8" s="985">
        <v>530</v>
      </c>
    </row>
    <row r="9" spans="1:5" x14ac:dyDescent="0.3">
      <c r="A9" s="982" t="s">
        <v>542</v>
      </c>
      <c r="B9" s="983">
        <v>271</v>
      </c>
      <c r="C9" s="984">
        <v>20</v>
      </c>
      <c r="D9" s="984">
        <v>302</v>
      </c>
      <c r="E9" s="985">
        <v>593</v>
      </c>
    </row>
    <row r="10" spans="1:5" ht="22.8" x14ac:dyDescent="0.3">
      <c r="A10" s="982" t="s">
        <v>543</v>
      </c>
      <c r="B10" s="983">
        <v>393</v>
      </c>
      <c r="C10" s="984">
        <v>50</v>
      </c>
      <c r="D10" s="984">
        <v>444</v>
      </c>
      <c r="E10" s="985">
        <v>887</v>
      </c>
    </row>
    <row r="11" spans="1:5" x14ac:dyDescent="0.3">
      <c r="A11" s="982" t="s">
        <v>544</v>
      </c>
      <c r="B11" s="983">
        <v>358</v>
      </c>
      <c r="C11" s="984">
        <v>4</v>
      </c>
      <c r="D11" s="984">
        <v>376</v>
      </c>
      <c r="E11" s="985">
        <v>738</v>
      </c>
    </row>
    <row r="12" spans="1:5" x14ac:dyDescent="0.3">
      <c r="A12" s="982" t="s">
        <v>545</v>
      </c>
      <c r="B12" s="983">
        <v>255</v>
      </c>
      <c r="C12" s="984">
        <v>40</v>
      </c>
      <c r="D12" s="984">
        <v>303</v>
      </c>
      <c r="E12" s="985">
        <v>598</v>
      </c>
    </row>
    <row r="13" spans="1:5" x14ac:dyDescent="0.3">
      <c r="A13" s="982" t="s">
        <v>194</v>
      </c>
      <c r="B13" s="983">
        <v>381</v>
      </c>
      <c r="C13" s="984">
        <v>61</v>
      </c>
      <c r="D13" s="984">
        <v>434</v>
      </c>
      <c r="E13" s="985">
        <v>876</v>
      </c>
    </row>
    <row r="14" spans="1:5" x14ac:dyDescent="0.3">
      <c r="A14" s="982" t="s">
        <v>546</v>
      </c>
      <c r="B14" s="983">
        <v>354</v>
      </c>
      <c r="C14" s="984">
        <v>21</v>
      </c>
      <c r="D14" s="984">
        <v>474</v>
      </c>
      <c r="E14" s="985">
        <v>849</v>
      </c>
    </row>
    <row r="15" spans="1:5" x14ac:dyDescent="0.3">
      <c r="A15" s="982" t="s">
        <v>547</v>
      </c>
      <c r="B15" s="983">
        <v>295</v>
      </c>
      <c r="C15" s="984">
        <v>72</v>
      </c>
      <c r="D15" s="984">
        <v>317</v>
      </c>
      <c r="E15" s="985">
        <v>684</v>
      </c>
    </row>
    <row r="16" spans="1:5" x14ac:dyDescent="0.3">
      <c r="A16" s="982" t="s">
        <v>548</v>
      </c>
      <c r="B16" s="983">
        <v>123</v>
      </c>
      <c r="C16" s="984">
        <v>34</v>
      </c>
      <c r="D16" s="984">
        <v>189</v>
      </c>
      <c r="E16" s="985">
        <v>346</v>
      </c>
    </row>
    <row r="17" spans="1:5" x14ac:dyDescent="0.3">
      <c r="A17" s="982" t="s">
        <v>549</v>
      </c>
      <c r="B17" s="983">
        <v>284</v>
      </c>
      <c r="C17" s="984">
        <v>75</v>
      </c>
      <c r="D17" s="984">
        <v>348</v>
      </c>
      <c r="E17" s="985">
        <v>707</v>
      </c>
    </row>
    <row r="18" spans="1:5" x14ac:dyDescent="0.3">
      <c r="A18" s="982" t="s">
        <v>550</v>
      </c>
      <c r="B18" s="983">
        <v>359</v>
      </c>
      <c r="C18" s="984">
        <v>16</v>
      </c>
      <c r="D18" s="984">
        <v>454</v>
      </c>
      <c r="E18" s="985">
        <v>829</v>
      </c>
    </row>
    <row r="19" spans="1:5" x14ac:dyDescent="0.3">
      <c r="A19" s="982" t="s">
        <v>551</v>
      </c>
      <c r="B19" s="983">
        <v>202</v>
      </c>
      <c r="C19" s="984">
        <v>74</v>
      </c>
      <c r="D19" s="984">
        <v>280</v>
      </c>
      <c r="E19" s="985">
        <v>556</v>
      </c>
    </row>
    <row r="20" spans="1:5" x14ac:dyDescent="0.3">
      <c r="A20" s="982" t="s">
        <v>552</v>
      </c>
      <c r="B20" s="983">
        <v>358</v>
      </c>
      <c r="C20" s="984">
        <v>40</v>
      </c>
      <c r="D20" s="984">
        <v>326</v>
      </c>
      <c r="E20" s="985">
        <v>724</v>
      </c>
    </row>
    <row r="21" spans="1:5" x14ac:dyDescent="0.3">
      <c r="A21" s="982" t="s">
        <v>553</v>
      </c>
      <c r="B21" s="983">
        <v>331</v>
      </c>
      <c r="C21" s="984">
        <v>27</v>
      </c>
      <c r="D21" s="984">
        <v>440</v>
      </c>
      <c r="E21" s="985">
        <v>798</v>
      </c>
    </row>
    <row r="22" spans="1:5" x14ac:dyDescent="0.3">
      <c r="A22" s="982" t="s">
        <v>429</v>
      </c>
      <c r="B22" s="983">
        <v>99</v>
      </c>
      <c r="C22" s="984">
        <v>10</v>
      </c>
      <c r="D22" s="984">
        <v>97</v>
      </c>
      <c r="E22" s="985">
        <v>206</v>
      </c>
    </row>
    <row r="23" spans="1:5" x14ac:dyDescent="0.3">
      <c r="A23" s="986" t="s">
        <v>197</v>
      </c>
      <c r="B23" s="987">
        <v>5042</v>
      </c>
      <c r="C23" s="988">
        <v>770</v>
      </c>
      <c r="D23" s="988">
        <v>6036</v>
      </c>
      <c r="E23" s="989">
        <v>11848</v>
      </c>
    </row>
    <row r="27" spans="1:5" s="30" customFormat="1" x14ac:dyDescent="0.3">
      <c r="A27" s="30" t="s">
        <v>554</v>
      </c>
    </row>
    <row r="28" spans="1:5" s="30" customFormat="1" x14ac:dyDescent="0.3">
      <c r="A28" s="30" t="s">
        <v>555</v>
      </c>
    </row>
    <row r="29" spans="1:5" s="30" customFormat="1" x14ac:dyDescent="0.3">
      <c r="A29" s="30" t="s">
        <v>556</v>
      </c>
    </row>
    <row r="30" spans="1:5" s="30" customFormat="1" x14ac:dyDescent="0.3"/>
    <row r="31" spans="1:5" s="30" customFormat="1" x14ac:dyDescent="0.3">
      <c r="A31" s="30" t="s">
        <v>650</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FFE-DA5A-45A9-873B-244493E59996}">
  <dimension ref="A1:E24"/>
  <sheetViews>
    <sheetView workbookViewId="0"/>
  </sheetViews>
  <sheetFormatPr defaultColWidth="9.109375" defaultRowHeight="14.4" x14ac:dyDescent="0.3"/>
  <cols>
    <col min="1" max="1" width="27.109375" style="30" customWidth="1"/>
    <col min="2" max="16384" width="9.109375" style="30"/>
  </cols>
  <sheetData>
    <row r="1" spans="1:5" x14ac:dyDescent="0.3">
      <c r="A1" s="967" t="s">
        <v>652</v>
      </c>
    </row>
    <row r="2" spans="1:5" x14ac:dyDescent="0.3">
      <c r="A2" s="990"/>
      <c r="B2" s="990"/>
      <c r="C2" s="990"/>
      <c r="D2" s="990"/>
      <c r="E2" s="990"/>
    </row>
    <row r="3" spans="1:5" ht="24" x14ac:dyDescent="0.3">
      <c r="A3" s="991"/>
      <c r="B3" s="969" t="s">
        <v>634</v>
      </c>
      <c r="C3" s="969" t="s">
        <v>635</v>
      </c>
      <c r="D3" s="969" t="s">
        <v>5</v>
      </c>
      <c r="E3" s="990"/>
    </row>
    <row r="4" spans="1:5" x14ac:dyDescent="0.3">
      <c r="A4" s="992" t="s">
        <v>185</v>
      </c>
      <c r="B4" s="993">
        <v>880</v>
      </c>
      <c r="C4" s="993">
        <v>35</v>
      </c>
      <c r="D4" s="993">
        <v>915</v>
      </c>
      <c r="E4" s="990"/>
    </row>
    <row r="5" spans="1:5" x14ac:dyDescent="0.3">
      <c r="A5" s="992" t="s">
        <v>186</v>
      </c>
      <c r="B5" s="993">
        <v>742</v>
      </c>
      <c r="C5" s="993">
        <v>27</v>
      </c>
      <c r="D5" s="993">
        <v>769</v>
      </c>
      <c r="E5" s="990"/>
    </row>
    <row r="6" spans="1:5" ht="22.8" x14ac:dyDescent="0.3">
      <c r="A6" s="992" t="s">
        <v>187</v>
      </c>
      <c r="B6" s="993">
        <v>1358</v>
      </c>
      <c r="C6" s="993">
        <v>38</v>
      </c>
      <c r="D6" s="993">
        <v>1396</v>
      </c>
      <c r="E6" s="990"/>
    </row>
    <row r="7" spans="1:5" x14ac:dyDescent="0.3">
      <c r="A7" s="992" t="s">
        <v>188</v>
      </c>
      <c r="B7" s="993">
        <v>1522</v>
      </c>
      <c r="C7" s="993">
        <v>89</v>
      </c>
      <c r="D7" s="993">
        <v>1611</v>
      </c>
      <c r="E7" s="990"/>
    </row>
    <row r="8" spans="1:5" x14ac:dyDescent="0.3">
      <c r="A8" s="992" t="s">
        <v>189</v>
      </c>
      <c r="B8" s="993">
        <v>799</v>
      </c>
      <c r="C8" s="993">
        <v>33</v>
      </c>
      <c r="D8" s="993">
        <v>832</v>
      </c>
      <c r="E8" s="990"/>
    </row>
    <row r="9" spans="1:5" x14ac:dyDescent="0.3">
      <c r="A9" s="992" t="s">
        <v>190</v>
      </c>
      <c r="B9" s="993">
        <v>1071</v>
      </c>
      <c r="C9" s="993">
        <v>20</v>
      </c>
      <c r="D9" s="993">
        <v>1091</v>
      </c>
      <c r="E9" s="990"/>
    </row>
    <row r="10" spans="1:5" x14ac:dyDescent="0.3">
      <c r="A10" s="992" t="s">
        <v>191</v>
      </c>
      <c r="B10" s="993">
        <v>917</v>
      </c>
      <c r="C10" s="993">
        <v>46</v>
      </c>
      <c r="D10" s="993">
        <v>963</v>
      </c>
      <c r="E10" s="990"/>
    </row>
    <row r="11" spans="1:5" x14ac:dyDescent="0.3">
      <c r="A11" s="992" t="s">
        <v>192</v>
      </c>
      <c r="B11" s="993">
        <v>682</v>
      </c>
      <c r="C11" s="993">
        <v>25</v>
      </c>
      <c r="D11" s="993">
        <v>707</v>
      </c>
      <c r="E11" s="990"/>
    </row>
    <row r="12" spans="1:5" x14ac:dyDescent="0.3">
      <c r="A12" s="992" t="s">
        <v>193</v>
      </c>
      <c r="B12" s="993">
        <v>804</v>
      </c>
      <c r="C12" s="993">
        <v>35</v>
      </c>
      <c r="D12" s="993">
        <v>839</v>
      </c>
      <c r="E12" s="990"/>
    </row>
    <row r="13" spans="1:5" x14ac:dyDescent="0.3">
      <c r="A13" s="992" t="s">
        <v>194</v>
      </c>
      <c r="B13" s="993">
        <v>1244</v>
      </c>
      <c r="C13" s="993">
        <v>49</v>
      </c>
      <c r="D13" s="993">
        <v>1293</v>
      </c>
      <c r="E13" s="990"/>
    </row>
    <row r="14" spans="1:5" x14ac:dyDescent="0.3">
      <c r="A14" s="992" t="s">
        <v>195</v>
      </c>
      <c r="B14" s="993">
        <v>1200</v>
      </c>
      <c r="C14" s="993">
        <v>26</v>
      </c>
      <c r="D14" s="993">
        <v>1226</v>
      </c>
      <c r="E14" s="990"/>
    </row>
    <row r="15" spans="1:5" x14ac:dyDescent="0.3">
      <c r="A15" s="992" t="s">
        <v>196</v>
      </c>
      <c r="B15" s="993">
        <v>196</v>
      </c>
      <c r="C15" s="993">
        <v>10</v>
      </c>
      <c r="D15" s="993">
        <v>206</v>
      </c>
      <c r="E15" s="990"/>
    </row>
    <row r="16" spans="1:5" x14ac:dyDescent="0.3">
      <c r="A16" s="994" t="s">
        <v>197</v>
      </c>
      <c r="B16" s="995">
        <v>11415</v>
      </c>
      <c r="C16" s="995">
        <v>433</v>
      </c>
      <c r="D16" s="995">
        <v>11848</v>
      </c>
      <c r="E16" s="990"/>
    </row>
    <row r="20" spans="1:1" x14ac:dyDescent="0.3">
      <c r="A20" s="30" t="s">
        <v>651</v>
      </c>
    </row>
    <row r="24" spans="1:1" x14ac:dyDescent="0.3">
      <c r="A24" s="996"/>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32B0-2C39-4924-BE2E-121A5CE68B90}">
  <dimension ref="A1:E10"/>
  <sheetViews>
    <sheetView workbookViewId="0">
      <selection activeCell="G21" sqref="G21"/>
    </sheetView>
  </sheetViews>
  <sheetFormatPr defaultColWidth="9.109375" defaultRowHeight="13.2" x14ac:dyDescent="0.25"/>
  <cols>
    <col min="1" max="1" width="29.109375" style="678" customWidth="1"/>
    <col min="2" max="4" width="9.109375" style="678"/>
    <col min="5" max="5" width="11.44140625" style="678" customWidth="1"/>
    <col min="6" max="16384" width="9.109375" style="678"/>
  </cols>
  <sheetData>
    <row r="1" spans="1:5" s="677" customFormat="1" x14ac:dyDescent="0.25">
      <c r="A1" s="677" t="s">
        <v>653</v>
      </c>
    </row>
    <row r="3" spans="1:5" ht="26.4" x14ac:dyDescent="0.25">
      <c r="A3" s="957"/>
      <c r="B3" s="962" t="s">
        <v>10</v>
      </c>
      <c r="C3" s="962" t="s">
        <v>11</v>
      </c>
      <c r="D3" s="962" t="s">
        <v>5</v>
      </c>
      <c r="E3" s="963" t="s">
        <v>629</v>
      </c>
    </row>
    <row r="4" spans="1:5" x14ac:dyDescent="0.25">
      <c r="A4" s="959" t="s">
        <v>630</v>
      </c>
      <c r="B4" s="960">
        <v>173</v>
      </c>
      <c r="C4" s="960">
        <v>435</v>
      </c>
      <c r="D4" s="960">
        <v>608</v>
      </c>
      <c r="E4" s="964">
        <f>D4/D6</f>
        <v>0.9397217928902627</v>
      </c>
    </row>
    <row r="5" spans="1:5" x14ac:dyDescent="0.25">
      <c r="A5" s="959" t="s">
        <v>631</v>
      </c>
      <c r="B5" s="960">
        <v>9</v>
      </c>
      <c r="C5" s="960">
        <v>30</v>
      </c>
      <c r="D5" s="960">
        <v>39</v>
      </c>
      <c r="E5" s="964">
        <f>D5/D6</f>
        <v>6.0278207109737247E-2</v>
      </c>
    </row>
    <row r="6" spans="1:5" x14ac:dyDescent="0.25">
      <c r="A6" s="957" t="s">
        <v>5</v>
      </c>
      <c r="B6" s="958">
        <f>SUM(B4:B5)</f>
        <v>182</v>
      </c>
      <c r="C6" s="958">
        <f>SUM(C4:C5)</f>
        <v>465</v>
      </c>
      <c r="D6" s="958">
        <f>SUM(D4:D5)</f>
        <v>647</v>
      </c>
      <c r="E6" s="966">
        <v>1</v>
      </c>
    </row>
    <row r="10" spans="1:5" x14ac:dyDescent="0.25">
      <c r="A10" s="678" t="s">
        <v>654</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CCBE-024C-452C-94D4-9E0FB63B5138}">
  <dimension ref="A1:D10"/>
  <sheetViews>
    <sheetView workbookViewId="0">
      <selection activeCell="A20" sqref="A20"/>
    </sheetView>
  </sheetViews>
  <sheetFormatPr defaultRowHeight="14.4" x14ac:dyDescent="0.3"/>
  <cols>
    <col min="1" max="1" width="14.44140625" customWidth="1"/>
  </cols>
  <sheetData>
    <row r="1" spans="1:4" s="1" customFormat="1" x14ac:dyDescent="0.3">
      <c r="A1" s="1" t="s">
        <v>657</v>
      </c>
    </row>
    <row r="3" spans="1:4" x14ac:dyDescent="0.3">
      <c r="A3" s="847"/>
      <c r="B3" s="845" t="s">
        <v>10</v>
      </c>
      <c r="C3" s="845" t="s">
        <v>73</v>
      </c>
      <c r="D3" s="845" t="s">
        <v>5</v>
      </c>
    </row>
    <row r="4" spans="1:4" x14ac:dyDescent="0.3">
      <c r="A4" s="847" t="s">
        <v>354</v>
      </c>
      <c r="B4" s="847">
        <v>127</v>
      </c>
      <c r="C4" s="847">
        <v>135</v>
      </c>
      <c r="D4" s="847">
        <v>262</v>
      </c>
    </row>
    <row r="5" spans="1:4" x14ac:dyDescent="0.3">
      <c r="A5" s="847" t="s">
        <v>355</v>
      </c>
      <c r="B5" s="847">
        <v>242</v>
      </c>
      <c r="C5" s="847">
        <v>187</v>
      </c>
      <c r="D5" s="847">
        <v>429</v>
      </c>
    </row>
    <row r="6" spans="1:4" ht="28.8" x14ac:dyDescent="0.3">
      <c r="A6" s="997" t="s">
        <v>655</v>
      </c>
      <c r="B6" s="847">
        <v>112</v>
      </c>
      <c r="C6" s="847">
        <v>88</v>
      </c>
      <c r="D6" s="847">
        <v>200</v>
      </c>
    </row>
    <row r="10" spans="1:4" x14ac:dyDescent="0.3">
      <c r="A10" t="s">
        <v>656</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D04-C208-41F1-99C0-76B6E3B4C947}">
  <dimension ref="A1:D10"/>
  <sheetViews>
    <sheetView workbookViewId="0">
      <selection activeCell="A21" sqref="A21"/>
    </sheetView>
  </sheetViews>
  <sheetFormatPr defaultRowHeight="14.4" x14ac:dyDescent="0.3"/>
  <cols>
    <col min="1" max="1" width="13.44140625" customWidth="1"/>
    <col min="3" max="3" width="14" bestFit="1" customWidth="1"/>
  </cols>
  <sheetData>
    <row r="1" spans="1:4" x14ac:dyDescent="0.3">
      <c r="A1" s="1" t="s">
        <v>661</v>
      </c>
    </row>
    <row r="3" spans="1:4" x14ac:dyDescent="0.3">
      <c r="A3" s="847"/>
      <c r="B3" s="845" t="s">
        <v>658</v>
      </c>
      <c r="C3" s="845" t="s">
        <v>659</v>
      </c>
      <c r="D3" s="846" t="s">
        <v>660</v>
      </c>
    </row>
    <row r="4" spans="1:4" x14ac:dyDescent="0.3">
      <c r="A4" s="847" t="s">
        <v>354</v>
      </c>
      <c r="B4" s="847">
        <v>511</v>
      </c>
      <c r="C4" s="847">
        <v>318</v>
      </c>
      <c r="D4" s="998">
        <f>C4/B4</f>
        <v>0.62230919765166337</v>
      </c>
    </row>
    <row r="5" spans="1:4" x14ac:dyDescent="0.3">
      <c r="A5" s="847" t="s">
        <v>355</v>
      </c>
      <c r="B5" s="847">
        <v>436</v>
      </c>
      <c r="C5" s="847">
        <v>320</v>
      </c>
      <c r="D5" s="998">
        <f>C5/B5</f>
        <v>0.73394495412844041</v>
      </c>
    </row>
    <row r="6" spans="1:4" ht="28.8" x14ac:dyDescent="0.3">
      <c r="A6" s="997" t="s">
        <v>655</v>
      </c>
      <c r="B6" s="847">
        <v>148</v>
      </c>
      <c r="C6" s="847">
        <v>94</v>
      </c>
      <c r="D6" s="998">
        <f>C6/B6</f>
        <v>0.63513513513513509</v>
      </c>
    </row>
    <row r="10" spans="1:4" x14ac:dyDescent="0.3">
      <c r="A10" t="s">
        <v>656</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80766-D9E7-4713-B2AE-9A44E378EDD9}">
  <dimension ref="A1:D10"/>
  <sheetViews>
    <sheetView workbookViewId="0"/>
  </sheetViews>
  <sheetFormatPr defaultRowHeight="14.4" x14ac:dyDescent="0.3"/>
  <cols>
    <col min="1" max="1" width="13.109375" customWidth="1"/>
    <col min="3" max="3" width="14" bestFit="1" customWidth="1"/>
  </cols>
  <sheetData>
    <row r="1" spans="1:4" x14ac:dyDescent="0.3">
      <c r="A1" s="1" t="s">
        <v>662</v>
      </c>
    </row>
    <row r="3" spans="1:4" x14ac:dyDescent="0.3">
      <c r="A3" s="847"/>
      <c r="B3" s="845" t="s">
        <v>658</v>
      </c>
      <c r="C3" s="845" t="s">
        <v>659</v>
      </c>
      <c r="D3" s="846" t="s">
        <v>660</v>
      </c>
    </row>
    <row r="4" spans="1:4" x14ac:dyDescent="0.3">
      <c r="A4" s="847" t="s">
        <v>354</v>
      </c>
      <c r="B4" s="847">
        <v>233</v>
      </c>
      <c r="C4" s="847">
        <v>131</v>
      </c>
      <c r="D4" s="998">
        <f>C4/B4</f>
        <v>0.5622317596566524</v>
      </c>
    </row>
    <row r="5" spans="1:4" x14ac:dyDescent="0.3">
      <c r="A5" s="847" t="s">
        <v>355</v>
      </c>
      <c r="B5" s="847">
        <v>287</v>
      </c>
      <c r="C5" s="847">
        <v>251</v>
      </c>
      <c r="D5" s="998">
        <f>C5/B5</f>
        <v>0.87456445993031362</v>
      </c>
    </row>
    <row r="6" spans="1:4" ht="28.8" x14ac:dyDescent="0.3">
      <c r="A6" s="997" t="s">
        <v>655</v>
      </c>
      <c r="B6" s="847">
        <v>94</v>
      </c>
      <c r="C6" s="847">
        <v>67</v>
      </c>
      <c r="D6" s="998">
        <f>C6/B6</f>
        <v>0.71276595744680848</v>
      </c>
    </row>
    <row r="10" spans="1:4" x14ac:dyDescent="0.3">
      <c r="A10" t="s">
        <v>656</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9E731-EE86-4FA5-8845-5BBB580F1E5A}">
  <dimension ref="A1:F34"/>
  <sheetViews>
    <sheetView workbookViewId="0"/>
  </sheetViews>
  <sheetFormatPr defaultColWidth="8.88671875" defaultRowHeight="14.4" x14ac:dyDescent="0.3"/>
  <cols>
    <col min="1" max="1" width="41.33203125" style="30" customWidth="1"/>
    <col min="2" max="16384" width="8.88671875" style="30"/>
  </cols>
  <sheetData>
    <row r="1" spans="1:6" s="113" customFormat="1" x14ac:dyDescent="0.3">
      <c r="A1" s="113" t="s">
        <v>664</v>
      </c>
    </row>
    <row r="3" spans="1:6" x14ac:dyDescent="0.3">
      <c r="A3" s="999"/>
      <c r="B3" s="1000" t="s">
        <v>10</v>
      </c>
      <c r="C3" s="1000" t="s">
        <v>71</v>
      </c>
      <c r="D3" s="1000" t="s">
        <v>73</v>
      </c>
      <c r="E3" s="1000" t="s">
        <v>5</v>
      </c>
      <c r="F3" s="1001"/>
    </row>
    <row r="4" spans="1:6" x14ac:dyDescent="0.3">
      <c r="A4" s="1002" t="s">
        <v>441</v>
      </c>
      <c r="B4" s="1003">
        <v>0</v>
      </c>
      <c r="C4" s="1003">
        <v>0</v>
      </c>
      <c r="D4" s="1003">
        <v>30</v>
      </c>
      <c r="E4" s="1003">
        <v>30</v>
      </c>
      <c r="F4" s="1001"/>
    </row>
    <row r="5" spans="1:6" x14ac:dyDescent="0.3">
      <c r="A5" s="1002" t="s">
        <v>442</v>
      </c>
      <c r="B5" s="1003">
        <v>11</v>
      </c>
      <c r="C5" s="1003">
        <v>0</v>
      </c>
      <c r="D5" s="1003">
        <v>5</v>
      </c>
      <c r="E5" s="1003">
        <v>16</v>
      </c>
      <c r="F5" s="1001"/>
    </row>
    <row r="6" spans="1:6" x14ac:dyDescent="0.3">
      <c r="A6" s="1002" t="s">
        <v>443</v>
      </c>
      <c r="B6" s="1003">
        <v>546</v>
      </c>
      <c r="C6" s="1003">
        <v>0</v>
      </c>
      <c r="D6" s="1003">
        <v>577</v>
      </c>
      <c r="E6" s="1003">
        <v>1123</v>
      </c>
      <c r="F6" s="1001"/>
    </row>
    <row r="7" spans="1:6" x14ac:dyDescent="0.3">
      <c r="A7" s="1002" t="s">
        <v>444</v>
      </c>
      <c r="B7" s="1003">
        <v>0</v>
      </c>
      <c r="C7" s="1003">
        <v>0</v>
      </c>
      <c r="D7" s="1003">
        <v>8</v>
      </c>
      <c r="E7" s="1003">
        <v>8</v>
      </c>
      <c r="F7" s="1001"/>
    </row>
    <row r="8" spans="1:6" x14ac:dyDescent="0.3">
      <c r="A8" s="1002" t="s">
        <v>445</v>
      </c>
      <c r="B8" s="1003">
        <v>165</v>
      </c>
      <c r="C8" s="1003">
        <v>1</v>
      </c>
      <c r="D8" s="1003">
        <v>357</v>
      </c>
      <c r="E8" s="1003">
        <v>523</v>
      </c>
      <c r="F8" s="1001"/>
    </row>
    <row r="9" spans="1:6" x14ac:dyDescent="0.3">
      <c r="A9" s="1002" t="s">
        <v>446</v>
      </c>
      <c r="B9" s="1003">
        <v>29</v>
      </c>
      <c r="C9" s="1003">
        <v>0</v>
      </c>
      <c r="D9" s="1003">
        <v>6</v>
      </c>
      <c r="E9" s="1003">
        <v>35</v>
      </c>
      <c r="F9" s="1001"/>
    </row>
    <row r="10" spans="1:6" x14ac:dyDescent="0.3">
      <c r="A10" s="1002" t="s">
        <v>201</v>
      </c>
      <c r="B10" s="1003">
        <v>61</v>
      </c>
      <c r="C10" s="1003">
        <v>0</v>
      </c>
      <c r="D10" s="1003">
        <v>70</v>
      </c>
      <c r="E10" s="1003">
        <v>131</v>
      </c>
      <c r="F10" s="1001"/>
    </row>
    <row r="11" spans="1:6" x14ac:dyDescent="0.3">
      <c r="A11" s="1002" t="s">
        <v>447</v>
      </c>
      <c r="B11" s="1003">
        <v>26</v>
      </c>
      <c r="C11" s="1003">
        <v>0</v>
      </c>
      <c r="D11" s="1003">
        <v>8</v>
      </c>
      <c r="E11" s="1003">
        <v>34</v>
      </c>
      <c r="F11" s="1001"/>
    </row>
    <row r="12" spans="1:6" x14ac:dyDescent="0.3">
      <c r="A12" s="1002" t="s">
        <v>448</v>
      </c>
      <c r="B12" s="1003">
        <v>8</v>
      </c>
      <c r="C12" s="1003">
        <v>0</v>
      </c>
      <c r="D12" s="1003">
        <v>7</v>
      </c>
      <c r="E12" s="1003">
        <v>15</v>
      </c>
      <c r="F12" s="1001"/>
    </row>
    <row r="13" spans="1:6" x14ac:dyDescent="0.3">
      <c r="A13" s="1002" t="s">
        <v>222</v>
      </c>
      <c r="B13" s="1003">
        <v>366</v>
      </c>
      <c r="C13" s="1003">
        <v>155</v>
      </c>
      <c r="D13" s="1003">
        <v>745</v>
      </c>
      <c r="E13" s="1003">
        <v>1266</v>
      </c>
      <c r="F13" s="1001"/>
    </row>
    <row r="14" spans="1:6" x14ac:dyDescent="0.3">
      <c r="A14" s="1002" t="s">
        <v>449</v>
      </c>
      <c r="B14" s="1003">
        <v>237</v>
      </c>
      <c r="C14" s="1003">
        <v>0</v>
      </c>
      <c r="D14" s="1003">
        <v>204</v>
      </c>
      <c r="E14" s="1003">
        <v>441</v>
      </c>
      <c r="F14" s="1001"/>
    </row>
    <row r="15" spans="1:6" x14ac:dyDescent="0.3">
      <c r="A15" s="1002" t="s">
        <v>450</v>
      </c>
      <c r="B15" s="1003">
        <v>317</v>
      </c>
      <c r="C15" s="1003">
        <v>133</v>
      </c>
      <c r="D15" s="1003">
        <v>239</v>
      </c>
      <c r="E15" s="1003">
        <v>689</v>
      </c>
      <c r="F15" s="1001"/>
    </row>
    <row r="16" spans="1:6" x14ac:dyDescent="0.3">
      <c r="A16" s="1002" t="s">
        <v>451</v>
      </c>
      <c r="B16" s="1003">
        <v>833</v>
      </c>
      <c r="C16" s="1003">
        <v>19</v>
      </c>
      <c r="D16" s="1003">
        <v>549</v>
      </c>
      <c r="E16" s="1003">
        <v>1401</v>
      </c>
      <c r="F16" s="1001"/>
    </row>
    <row r="17" spans="1:6" x14ac:dyDescent="0.3">
      <c r="A17" s="1002" t="s">
        <v>452</v>
      </c>
      <c r="B17" s="1003">
        <v>13</v>
      </c>
      <c r="C17" s="1003">
        <v>0</v>
      </c>
      <c r="D17" s="1003">
        <v>19</v>
      </c>
      <c r="E17" s="1003">
        <v>32</v>
      </c>
      <c r="F17" s="1001"/>
    </row>
    <row r="18" spans="1:6" x14ac:dyDescent="0.3">
      <c r="A18" s="1002" t="s">
        <v>453</v>
      </c>
      <c r="B18" s="1003">
        <v>25</v>
      </c>
      <c r="C18" s="1003">
        <v>0</v>
      </c>
      <c r="D18" s="1003">
        <v>5</v>
      </c>
      <c r="E18" s="1003">
        <v>30</v>
      </c>
      <c r="F18" s="1001"/>
    </row>
    <row r="19" spans="1:6" x14ac:dyDescent="0.3">
      <c r="A19" s="1002" t="s">
        <v>454</v>
      </c>
      <c r="B19" s="1003">
        <v>92</v>
      </c>
      <c r="C19" s="1003">
        <v>3</v>
      </c>
      <c r="D19" s="1003">
        <v>89</v>
      </c>
      <c r="E19" s="1003">
        <v>184</v>
      </c>
      <c r="F19" s="1001"/>
    </row>
    <row r="20" spans="1:6" x14ac:dyDescent="0.3">
      <c r="A20" s="1002" t="s">
        <v>455</v>
      </c>
      <c r="B20" s="1003">
        <v>129</v>
      </c>
      <c r="C20" s="1003">
        <v>0</v>
      </c>
      <c r="D20" s="1003">
        <v>18</v>
      </c>
      <c r="E20" s="1003">
        <v>147</v>
      </c>
      <c r="F20" s="1001"/>
    </row>
    <row r="21" spans="1:6" x14ac:dyDescent="0.3">
      <c r="A21" s="1002" t="s">
        <v>456</v>
      </c>
      <c r="B21" s="1003">
        <v>176</v>
      </c>
      <c r="C21" s="1003">
        <v>1</v>
      </c>
      <c r="D21" s="1003">
        <v>108</v>
      </c>
      <c r="E21" s="1003">
        <v>285</v>
      </c>
      <c r="F21" s="1001"/>
    </row>
    <row r="22" spans="1:6" x14ac:dyDescent="0.3">
      <c r="A22" s="1002" t="s">
        <v>457</v>
      </c>
      <c r="B22" s="1003">
        <v>404</v>
      </c>
      <c r="C22" s="1003">
        <v>6</v>
      </c>
      <c r="D22" s="1003">
        <v>231</v>
      </c>
      <c r="E22" s="1003">
        <v>641</v>
      </c>
      <c r="F22" s="1001"/>
    </row>
    <row r="23" spans="1:6" x14ac:dyDescent="0.3">
      <c r="A23" s="1002" t="s">
        <v>458</v>
      </c>
      <c r="B23" s="1003">
        <v>15</v>
      </c>
      <c r="C23" s="1003">
        <v>0</v>
      </c>
      <c r="D23" s="1003">
        <v>0</v>
      </c>
      <c r="E23" s="1003">
        <v>15</v>
      </c>
      <c r="F23" s="1001"/>
    </row>
    <row r="24" spans="1:6" x14ac:dyDescent="0.3">
      <c r="A24" s="1002" t="s">
        <v>459</v>
      </c>
      <c r="B24" s="1003">
        <v>0</v>
      </c>
      <c r="C24" s="1003">
        <v>0</v>
      </c>
      <c r="D24" s="1003">
        <v>1</v>
      </c>
      <c r="E24" s="1003">
        <v>1</v>
      </c>
      <c r="F24" s="1001"/>
    </row>
    <row r="25" spans="1:6" x14ac:dyDescent="0.3">
      <c r="A25" s="1002" t="s">
        <v>460</v>
      </c>
      <c r="B25" s="1003">
        <v>3</v>
      </c>
      <c r="C25" s="1003">
        <v>0</v>
      </c>
      <c r="D25" s="1003">
        <v>2</v>
      </c>
      <c r="E25" s="1003">
        <v>5</v>
      </c>
      <c r="F25" s="1001"/>
    </row>
    <row r="26" spans="1:6" x14ac:dyDescent="0.3">
      <c r="A26" s="1002" t="s">
        <v>461</v>
      </c>
      <c r="B26" s="1003">
        <v>65</v>
      </c>
      <c r="C26" s="1003">
        <v>0</v>
      </c>
      <c r="D26" s="1003">
        <v>21</v>
      </c>
      <c r="E26" s="1003">
        <v>86</v>
      </c>
      <c r="F26" s="1001"/>
    </row>
    <row r="27" spans="1:6" x14ac:dyDescent="0.3">
      <c r="A27" s="1002" t="s">
        <v>462</v>
      </c>
      <c r="B27" s="1003">
        <v>89</v>
      </c>
      <c r="C27" s="1003">
        <v>1</v>
      </c>
      <c r="D27" s="1003">
        <v>64</v>
      </c>
      <c r="E27" s="1003">
        <v>154</v>
      </c>
      <c r="F27" s="1001"/>
    </row>
    <row r="28" spans="1:6" x14ac:dyDescent="0.3">
      <c r="A28" s="1002" t="s">
        <v>463</v>
      </c>
      <c r="B28" s="1003">
        <v>138</v>
      </c>
      <c r="C28" s="1003">
        <v>2</v>
      </c>
      <c r="D28" s="1003">
        <v>118</v>
      </c>
      <c r="E28" s="1003">
        <v>258</v>
      </c>
      <c r="F28" s="1001"/>
    </row>
    <row r="29" spans="1:6" x14ac:dyDescent="0.3">
      <c r="A29" s="648" t="s">
        <v>5</v>
      </c>
      <c r="B29" s="650">
        <v>3748</v>
      </c>
      <c r="C29" s="650">
        <v>321</v>
      </c>
      <c r="D29" s="650">
        <v>3481</v>
      </c>
      <c r="E29" s="650">
        <v>7550</v>
      </c>
      <c r="F29" s="1001"/>
    </row>
    <row r="33" spans="1:1" x14ac:dyDescent="0.3">
      <c r="A33" s="30" t="s">
        <v>646</v>
      </c>
    </row>
    <row r="34" spans="1:1" x14ac:dyDescent="0.3">
      <c r="A34" s="30" t="s">
        <v>663</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B570-D80A-4214-9256-B60FBD6A2E36}">
  <dimension ref="A1:E15"/>
  <sheetViews>
    <sheetView workbookViewId="0"/>
  </sheetViews>
  <sheetFormatPr defaultColWidth="9.109375" defaultRowHeight="14.4" x14ac:dyDescent="0.3"/>
  <cols>
    <col min="1" max="1" width="11.6640625" style="30" customWidth="1"/>
    <col min="2" max="16384" width="9.109375" style="30"/>
  </cols>
  <sheetData>
    <row r="1" spans="1:5" s="113" customFormat="1" x14ac:dyDescent="0.3">
      <c r="A1" s="113" t="s">
        <v>668</v>
      </c>
    </row>
    <row r="3" spans="1:5" x14ac:dyDescent="0.3">
      <c r="A3" s="1004"/>
      <c r="B3" s="1012" t="s">
        <v>10</v>
      </c>
      <c r="C3" s="1012" t="s">
        <v>71</v>
      </c>
      <c r="D3" s="1012" t="s">
        <v>73</v>
      </c>
      <c r="E3" s="1012" t="s">
        <v>5</v>
      </c>
    </row>
    <row r="4" spans="1:5" x14ac:dyDescent="0.3">
      <c r="A4" s="1004" t="s">
        <v>128</v>
      </c>
      <c r="B4" s="1011">
        <v>100</v>
      </c>
      <c r="C4" s="1011">
        <v>43</v>
      </c>
      <c r="D4" s="1011">
        <v>247</v>
      </c>
      <c r="E4" s="1011">
        <v>390</v>
      </c>
    </row>
    <row r="5" spans="1:5" x14ac:dyDescent="0.3">
      <c r="A5" s="1004" t="s">
        <v>129</v>
      </c>
      <c r="B5" s="1011">
        <v>119</v>
      </c>
      <c r="C5" s="1011">
        <v>22</v>
      </c>
      <c r="D5" s="1011">
        <v>231</v>
      </c>
      <c r="E5" s="1011">
        <v>372</v>
      </c>
    </row>
    <row r="6" spans="1:5" x14ac:dyDescent="0.3">
      <c r="A6" s="1004" t="s">
        <v>130</v>
      </c>
      <c r="B6" s="1011">
        <v>243</v>
      </c>
      <c r="C6" s="1011">
        <v>29</v>
      </c>
      <c r="D6" s="1011">
        <v>271</v>
      </c>
      <c r="E6" s="1011">
        <v>543</v>
      </c>
    </row>
    <row r="7" spans="1:5" x14ac:dyDescent="0.3">
      <c r="A7" s="1004" t="s">
        <v>354</v>
      </c>
      <c r="B7" s="1011">
        <v>252</v>
      </c>
      <c r="C7" s="1011">
        <v>49</v>
      </c>
      <c r="D7" s="1011">
        <v>283</v>
      </c>
      <c r="E7" s="1011">
        <v>584</v>
      </c>
    </row>
    <row r="8" spans="1:5" x14ac:dyDescent="0.3">
      <c r="A8" s="1004" t="s">
        <v>355</v>
      </c>
      <c r="B8" s="1011">
        <v>289</v>
      </c>
      <c r="C8" s="1011">
        <v>47</v>
      </c>
      <c r="D8" s="1011">
        <v>308</v>
      </c>
      <c r="E8" s="1011">
        <v>644</v>
      </c>
    </row>
    <row r="9" spans="1:5" ht="43.2" x14ac:dyDescent="0.3">
      <c r="A9" s="1005" t="s">
        <v>655</v>
      </c>
      <c r="B9" s="1011">
        <v>261</v>
      </c>
      <c r="C9" s="1011">
        <v>41</v>
      </c>
      <c r="D9" s="1011">
        <v>290</v>
      </c>
      <c r="E9" s="1011">
        <v>592</v>
      </c>
    </row>
    <row r="13" spans="1:5" x14ac:dyDescent="0.3">
      <c r="A13" s="30" t="s">
        <v>665</v>
      </c>
    </row>
    <row r="14" spans="1:5" x14ac:dyDescent="0.3">
      <c r="A14" s="30" t="s">
        <v>666</v>
      </c>
    </row>
    <row r="15" spans="1:5" x14ac:dyDescent="0.3">
      <c r="A15" s="30" t="s">
        <v>667</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E715-6405-4258-A7CB-4A6B48E2DE1B}">
  <dimension ref="A1:D15"/>
  <sheetViews>
    <sheetView workbookViewId="0"/>
  </sheetViews>
  <sheetFormatPr defaultColWidth="9.109375" defaultRowHeight="14.4" x14ac:dyDescent="0.3"/>
  <cols>
    <col min="1" max="1" width="13.5546875" style="30" customWidth="1"/>
    <col min="2" max="2" width="9.109375" style="30"/>
    <col min="3" max="3" width="14.6640625" style="30" bestFit="1" customWidth="1"/>
    <col min="4" max="16384" width="9.109375" style="30"/>
  </cols>
  <sheetData>
    <row r="1" spans="1:4" x14ac:dyDescent="0.3">
      <c r="A1" s="113" t="s">
        <v>670</v>
      </c>
    </row>
    <row r="3" spans="1:4" x14ac:dyDescent="0.3">
      <c r="A3" s="1006"/>
      <c r="B3" s="1006" t="s">
        <v>658</v>
      </c>
      <c r="C3" s="1006" t="s">
        <v>669</v>
      </c>
      <c r="D3" s="1013" t="s">
        <v>660</v>
      </c>
    </row>
    <row r="4" spans="1:4" x14ac:dyDescent="0.3">
      <c r="A4" s="1007" t="s">
        <v>128</v>
      </c>
      <c r="B4" s="1010">
        <v>140</v>
      </c>
      <c r="C4" s="1010">
        <v>68</v>
      </c>
      <c r="D4" s="1008">
        <f>C4/B4</f>
        <v>0.48571428571428571</v>
      </c>
    </row>
    <row r="5" spans="1:4" x14ac:dyDescent="0.3">
      <c r="A5" s="1007" t="s">
        <v>129</v>
      </c>
      <c r="B5" s="1010">
        <v>91</v>
      </c>
      <c r="C5" s="1010">
        <v>61</v>
      </c>
      <c r="D5" s="1008">
        <f t="shared" ref="D5:D9" si="0">C5/B5</f>
        <v>0.67032967032967028</v>
      </c>
    </row>
    <row r="6" spans="1:4" x14ac:dyDescent="0.3">
      <c r="A6" s="1007" t="s">
        <v>130</v>
      </c>
      <c r="B6" s="1010">
        <v>117</v>
      </c>
      <c r="C6" s="1010">
        <v>61</v>
      </c>
      <c r="D6" s="1008">
        <f t="shared" si="0"/>
        <v>0.5213675213675214</v>
      </c>
    </row>
    <row r="7" spans="1:4" x14ac:dyDescent="0.3">
      <c r="A7" s="1007" t="s">
        <v>354</v>
      </c>
      <c r="B7" s="1010">
        <v>181</v>
      </c>
      <c r="C7" s="1010">
        <v>94</v>
      </c>
      <c r="D7" s="1008">
        <f t="shared" si="0"/>
        <v>0.51933701657458564</v>
      </c>
    </row>
    <row r="8" spans="1:4" x14ac:dyDescent="0.3">
      <c r="A8" s="1007" t="s">
        <v>355</v>
      </c>
      <c r="B8" s="1010">
        <v>261</v>
      </c>
      <c r="C8" s="1010">
        <v>168</v>
      </c>
      <c r="D8" s="1008">
        <f t="shared" si="0"/>
        <v>0.64367816091954022</v>
      </c>
    </row>
    <row r="9" spans="1:4" ht="28.8" x14ac:dyDescent="0.3">
      <c r="A9" s="1009" t="s">
        <v>655</v>
      </c>
      <c r="B9" s="1010">
        <v>221</v>
      </c>
      <c r="C9" s="1010">
        <v>146</v>
      </c>
      <c r="D9" s="1008">
        <f t="shared" si="0"/>
        <v>0.66063348416289591</v>
      </c>
    </row>
    <row r="13" spans="1:4" x14ac:dyDescent="0.3">
      <c r="A13" s="30" t="s">
        <v>665</v>
      </c>
    </row>
    <row r="14" spans="1:4" x14ac:dyDescent="0.3">
      <c r="A14" s="30" t="s">
        <v>666</v>
      </c>
    </row>
    <row r="15" spans="1:4" x14ac:dyDescent="0.3">
      <c r="A15" s="30" t="s">
        <v>667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399C2-4214-461B-A213-AF64662CB38F}">
  <dimension ref="A1:V23"/>
  <sheetViews>
    <sheetView workbookViewId="0"/>
  </sheetViews>
  <sheetFormatPr defaultColWidth="8.88671875" defaultRowHeight="14.4" x14ac:dyDescent="0.3"/>
  <cols>
    <col min="1" max="1" width="9.109375" style="30" customWidth="1"/>
    <col min="2" max="13" width="9.5546875" style="30" customWidth="1"/>
    <col min="14" max="16384" width="8.88671875" style="30"/>
  </cols>
  <sheetData>
    <row r="1" spans="1:22" s="113" customFormat="1" x14ac:dyDescent="0.3">
      <c r="A1" s="113" t="s">
        <v>173</v>
      </c>
    </row>
    <row r="2" spans="1:22" ht="15" thickBot="1" x14ac:dyDescent="0.35"/>
    <row r="3" spans="1:22" x14ac:dyDescent="0.3">
      <c r="A3" s="1662"/>
      <c r="B3" s="1664" t="s">
        <v>10</v>
      </c>
      <c r="C3" s="1665"/>
      <c r="D3" s="1666"/>
      <c r="E3" s="1667" t="s">
        <v>71</v>
      </c>
      <c r="F3" s="1665"/>
      <c r="G3" s="1666"/>
      <c r="H3" s="1667" t="s">
        <v>73</v>
      </c>
      <c r="I3" s="1665"/>
      <c r="J3" s="1666"/>
      <c r="K3" s="1668" t="s">
        <v>5</v>
      </c>
      <c r="L3" s="1665"/>
      <c r="M3" s="1669"/>
      <c r="O3" s="1659" t="s">
        <v>10</v>
      </c>
      <c r="P3" s="1660"/>
      <c r="Q3" s="1659" t="s">
        <v>71</v>
      </c>
      <c r="R3" s="1660"/>
      <c r="S3" s="1659" t="s">
        <v>73</v>
      </c>
      <c r="T3" s="1660"/>
      <c r="U3" s="1661" t="s">
        <v>5</v>
      </c>
      <c r="V3" s="1660"/>
    </row>
    <row r="4" spans="1:22" ht="15" thickBot="1" x14ac:dyDescent="0.35">
      <c r="A4" s="1663"/>
      <c r="B4" s="220" t="s">
        <v>31</v>
      </c>
      <c r="C4" s="221" t="s">
        <v>30</v>
      </c>
      <c r="D4" s="222" t="s">
        <v>5</v>
      </c>
      <c r="E4" s="223" t="s">
        <v>31</v>
      </c>
      <c r="F4" s="221" t="s">
        <v>30</v>
      </c>
      <c r="G4" s="222" t="s">
        <v>5</v>
      </c>
      <c r="H4" s="223" t="s">
        <v>31</v>
      </c>
      <c r="I4" s="221" t="s">
        <v>30</v>
      </c>
      <c r="J4" s="222" t="s">
        <v>5</v>
      </c>
      <c r="K4" s="224" t="s">
        <v>31</v>
      </c>
      <c r="L4" s="221" t="s">
        <v>30</v>
      </c>
      <c r="M4" s="225" t="s">
        <v>5</v>
      </c>
      <c r="O4" s="226" t="s">
        <v>119</v>
      </c>
      <c r="P4" s="225" t="s">
        <v>120</v>
      </c>
      <c r="Q4" s="226" t="s">
        <v>119</v>
      </c>
      <c r="R4" s="225" t="s">
        <v>120</v>
      </c>
      <c r="S4" s="226" t="s">
        <v>119</v>
      </c>
      <c r="T4" s="225" t="s">
        <v>120</v>
      </c>
      <c r="U4" s="227" t="s">
        <v>119</v>
      </c>
      <c r="V4" s="225" t="s">
        <v>121</v>
      </c>
    </row>
    <row r="5" spans="1:22" x14ac:dyDescent="0.3">
      <c r="A5" s="228" t="s">
        <v>122</v>
      </c>
      <c r="B5" s="229">
        <v>68</v>
      </c>
      <c r="C5" s="230">
        <v>676</v>
      </c>
      <c r="D5" s="231">
        <v>744</v>
      </c>
      <c r="E5" s="232">
        <v>2</v>
      </c>
      <c r="F5" s="230">
        <v>241</v>
      </c>
      <c r="G5" s="231">
        <v>243</v>
      </c>
      <c r="H5" s="232">
        <v>52</v>
      </c>
      <c r="I5" s="230">
        <v>919</v>
      </c>
      <c r="J5" s="231">
        <v>971</v>
      </c>
      <c r="K5" s="233">
        <v>122</v>
      </c>
      <c r="L5" s="230">
        <v>1836</v>
      </c>
      <c r="M5" s="234">
        <v>1958</v>
      </c>
      <c r="O5" s="235">
        <f>B5/D5</f>
        <v>9.1397849462365593E-2</v>
      </c>
      <c r="P5" s="236">
        <f>C5/D5</f>
        <v>0.90860215053763438</v>
      </c>
      <c r="Q5" s="235">
        <f>E5/G5</f>
        <v>8.23045267489712E-3</v>
      </c>
      <c r="R5" s="236">
        <f>F5/G5</f>
        <v>0.99176954732510292</v>
      </c>
      <c r="S5" s="235">
        <f>H5/J5</f>
        <v>5.3553038105046344E-2</v>
      </c>
      <c r="T5" s="236">
        <f>I5/J5</f>
        <v>0.9464469618949537</v>
      </c>
      <c r="U5" s="237">
        <f>K5/M5</f>
        <v>6.2308478038815118E-2</v>
      </c>
      <c r="V5" s="236">
        <f>L5/M5</f>
        <v>0.93769152196118488</v>
      </c>
    </row>
    <row r="6" spans="1:22" x14ac:dyDescent="0.3">
      <c r="A6" s="238" t="s">
        <v>123</v>
      </c>
      <c r="B6" s="239">
        <v>140</v>
      </c>
      <c r="C6" s="240">
        <v>877</v>
      </c>
      <c r="D6" s="241">
        <v>1017</v>
      </c>
      <c r="E6" s="242">
        <v>8</v>
      </c>
      <c r="F6" s="240">
        <v>343</v>
      </c>
      <c r="G6" s="241">
        <v>351</v>
      </c>
      <c r="H6" s="242">
        <v>18</v>
      </c>
      <c r="I6" s="240">
        <v>881</v>
      </c>
      <c r="J6" s="241">
        <v>899</v>
      </c>
      <c r="K6" s="243">
        <v>166</v>
      </c>
      <c r="L6" s="240">
        <v>2101</v>
      </c>
      <c r="M6" s="244">
        <v>2267</v>
      </c>
      <c r="O6" s="245">
        <f t="shared" ref="O6:O14" si="0">B6/D6</f>
        <v>0.1376597836774828</v>
      </c>
      <c r="P6" s="246">
        <f t="shared" ref="P6:P14" si="1">C6/D6</f>
        <v>0.86234021632251723</v>
      </c>
      <c r="Q6" s="245">
        <f t="shared" ref="Q6:Q14" si="2">E6/G6</f>
        <v>2.2792022792022793E-2</v>
      </c>
      <c r="R6" s="246">
        <f t="shared" ref="R6:R14" si="3">F6/G6</f>
        <v>0.97720797720797725</v>
      </c>
      <c r="S6" s="245">
        <f t="shared" ref="S6:S14" si="4">H6/J6</f>
        <v>2.0022246941045607E-2</v>
      </c>
      <c r="T6" s="246">
        <f t="shared" ref="T6:T14" si="5">I6/J6</f>
        <v>0.9799777530589544</v>
      </c>
      <c r="U6" s="247">
        <f t="shared" ref="U6:U14" si="6">K6/M6</f>
        <v>7.3224525805028667E-2</v>
      </c>
      <c r="V6" s="246">
        <f t="shared" ref="V6:V14" si="7">L6/M6</f>
        <v>0.9267754741949713</v>
      </c>
    </row>
    <row r="7" spans="1:22" x14ac:dyDescent="0.3">
      <c r="A7" s="238" t="s">
        <v>124</v>
      </c>
      <c r="B7" s="239">
        <v>165</v>
      </c>
      <c r="C7" s="240">
        <v>784</v>
      </c>
      <c r="D7" s="241">
        <v>949</v>
      </c>
      <c r="E7" s="242">
        <v>15</v>
      </c>
      <c r="F7" s="240">
        <v>643</v>
      </c>
      <c r="G7" s="241">
        <v>658</v>
      </c>
      <c r="H7" s="242">
        <v>82</v>
      </c>
      <c r="I7" s="240">
        <v>911</v>
      </c>
      <c r="J7" s="241">
        <v>993</v>
      </c>
      <c r="K7" s="243">
        <v>262</v>
      </c>
      <c r="L7" s="240">
        <v>2338</v>
      </c>
      <c r="M7" s="244">
        <v>2600</v>
      </c>
      <c r="O7" s="245">
        <f t="shared" si="0"/>
        <v>0.17386722866174922</v>
      </c>
      <c r="P7" s="246">
        <f t="shared" si="1"/>
        <v>0.8261327713382508</v>
      </c>
      <c r="Q7" s="245">
        <f t="shared" si="2"/>
        <v>2.2796352583586626E-2</v>
      </c>
      <c r="R7" s="246">
        <f t="shared" si="3"/>
        <v>0.97720364741641341</v>
      </c>
      <c r="S7" s="245">
        <f t="shared" si="4"/>
        <v>8.2578046324269891E-2</v>
      </c>
      <c r="T7" s="246">
        <f t="shared" si="5"/>
        <v>0.9174219536757301</v>
      </c>
      <c r="U7" s="247">
        <f t="shared" si="6"/>
        <v>0.10076923076923076</v>
      </c>
      <c r="V7" s="246">
        <f t="shared" si="7"/>
        <v>0.89923076923076928</v>
      </c>
    </row>
    <row r="8" spans="1:22" x14ac:dyDescent="0.3">
      <c r="A8" s="238" t="s">
        <v>125</v>
      </c>
      <c r="B8" s="239">
        <v>234</v>
      </c>
      <c r="C8" s="240">
        <v>902</v>
      </c>
      <c r="D8" s="241">
        <v>1136</v>
      </c>
      <c r="E8" s="242">
        <v>20</v>
      </c>
      <c r="F8" s="240">
        <v>659</v>
      </c>
      <c r="G8" s="241">
        <v>679</v>
      </c>
      <c r="H8" s="242">
        <v>155</v>
      </c>
      <c r="I8" s="240">
        <v>1011</v>
      </c>
      <c r="J8" s="241">
        <v>1166</v>
      </c>
      <c r="K8" s="243">
        <v>409</v>
      </c>
      <c r="L8" s="240">
        <v>2572</v>
      </c>
      <c r="M8" s="244">
        <v>2981</v>
      </c>
      <c r="O8" s="245">
        <f t="shared" si="0"/>
        <v>0.20598591549295775</v>
      </c>
      <c r="P8" s="246">
        <f t="shared" si="1"/>
        <v>0.79401408450704225</v>
      </c>
      <c r="Q8" s="245">
        <f t="shared" si="2"/>
        <v>2.9455081001472753E-2</v>
      </c>
      <c r="R8" s="246">
        <f t="shared" si="3"/>
        <v>0.97054491899852724</v>
      </c>
      <c r="S8" s="245">
        <f t="shared" si="4"/>
        <v>0.13293310463121785</v>
      </c>
      <c r="T8" s="246">
        <f t="shared" si="5"/>
        <v>0.86706689536878212</v>
      </c>
      <c r="U8" s="247">
        <f t="shared" si="6"/>
        <v>0.13720228111372024</v>
      </c>
      <c r="V8" s="246">
        <f t="shared" si="7"/>
        <v>0.86279771888627976</v>
      </c>
    </row>
    <row r="9" spans="1:22" x14ac:dyDescent="0.3">
      <c r="A9" s="238" t="s">
        <v>126</v>
      </c>
      <c r="B9" s="239">
        <v>178</v>
      </c>
      <c r="C9" s="240">
        <v>1013</v>
      </c>
      <c r="D9" s="241">
        <v>1191</v>
      </c>
      <c r="E9" s="242">
        <v>20</v>
      </c>
      <c r="F9" s="240">
        <v>352</v>
      </c>
      <c r="G9" s="241">
        <v>372</v>
      </c>
      <c r="H9" s="242">
        <v>119</v>
      </c>
      <c r="I9" s="240">
        <v>1034</v>
      </c>
      <c r="J9" s="241">
        <v>1153</v>
      </c>
      <c r="K9" s="243">
        <v>317</v>
      </c>
      <c r="L9" s="240">
        <v>2399</v>
      </c>
      <c r="M9" s="244">
        <v>2716</v>
      </c>
      <c r="O9" s="245">
        <f t="shared" si="0"/>
        <v>0.14945424013434089</v>
      </c>
      <c r="P9" s="246">
        <f t="shared" si="1"/>
        <v>0.85054575986565906</v>
      </c>
      <c r="Q9" s="245">
        <f t="shared" si="2"/>
        <v>5.3763440860215055E-2</v>
      </c>
      <c r="R9" s="246">
        <f t="shared" si="3"/>
        <v>0.94623655913978499</v>
      </c>
      <c r="S9" s="245">
        <f t="shared" si="4"/>
        <v>0.10320901994796183</v>
      </c>
      <c r="T9" s="246">
        <f t="shared" si="5"/>
        <v>0.89679098005203817</v>
      </c>
      <c r="U9" s="247">
        <f t="shared" si="6"/>
        <v>0.11671575846833579</v>
      </c>
      <c r="V9" s="246">
        <f t="shared" si="7"/>
        <v>0.88328424153166418</v>
      </c>
    </row>
    <row r="10" spans="1:22" x14ac:dyDescent="0.3">
      <c r="A10" s="238" t="s">
        <v>127</v>
      </c>
      <c r="B10" s="239">
        <v>148</v>
      </c>
      <c r="C10" s="240">
        <v>1057</v>
      </c>
      <c r="D10" s="241">
        <v>1205</v>
      </c>
      <c r="E10" s="242">
        <v>14</v>
      </c>
      <c r="F10" s="240">
        <v>332</v>
      </c>
      <c r="G10" s="241">
        <v>346</v>
      </c>
      <c r="H10" s="242">
        <v>148</v>
      </c>
      <c r="I10" s="240">
        <v>1322</v>
      </c>
      <c r="J10" s="241">
        <v>1470</v>
      </c>
      <c r="K10" s="243">
        <v>310</v>
      </c>
      <c r="L10" s="240">
        <v>2711</v>
      </c>
      <c r="M10" s="244">
        <v>3021</v>
      </c>
      <c r="O10" s="245">
        <f t="shared" si="0"/>
        <v>0.12282157676348547</v>
      </c>
      <c r="P10" s="246">
        <f t="shared" si="1"/>
        <v>0.87717842323651452</v>
      </c>
      <c r="Q10" s="245">
        <f t="shared" si="2"/>
        <v>4.046242774566474E-2</v>
      </c>
      <c r="R10" s="246">
        <f t="shared" si="3"/>
        <v>0.95953757225433522</v>
      </c>
      <c r="S10" s="245">
        <f t="shared" si="4"/>
        <v>0.10068027210884353</v>
      </c>
      <c r="T10" s="246">
        <f t="shared" si="5"/>
        <v>0.89931972789115644</v>
      </c>
      <c r="U10" s="247">
        <f t="shared" si="6"/>
        <v>0.10261502813637868</v>
      </c>
      <c r="V10" s="246">
        <f t="shared" si="7"/>
        <v>0.89738497186362132</v>
      </c>
    </row>
    <row r="11" spans="1:22" x14ac:dyDescent="0.3">
      <c r="A11" s="238" t="s">
        <v>128</v>
      </c>
      <c r="B11" s="239">
        <v>113</v>
      </c>
      <c r="C11" s="240">
        <v>897</v>
      </c>
      <c r="D11" s="241">
        <v>1010</v>
      </c>
      <c r="E11" s="242">
        <v>8</v>
      </c>
      <c r="F11" s="240">
        <v>240</v>
      </c>
      <c r="G11" s="241">
        <v>248</v>
      </c>
      <c r="H11" s="242">
        <v>80</v>
      </c>
      <c r="I11" s="240">
        <v>1159</v>
      </c>
      <c r="J11" s="241">
        <v>1239</v>
      </c>
      <c r="K11" s="243">
        <v>201</v>
      </c>
      <c r="L11" s="240">
        <v>2296</v>
      </c>
      <c r="M11" s="244">
        <v>2497</v>
      </c>
      <c r="O11" s="245">
        <f t="shared" si="0"/>
        <v>0.11188118811881188</v>
      </c>
      <c r="P11" s="246">
        <f t="shared" si="1"/>
        <v>0.88811881188118813</v>
      </c>
      <c r="Q11" s="245">
        <f t="shared" si="2"/>
        <v>3.2258064516129031E-2</v>
      </c>
      <c r="R11" s="246">
        <f t="shared" si="3"/>
        <v>0.967741935483871</v>
      </c>
      <c r="S11" s="245">
        <f t="shared" si="4"/>
        <v>6.4568200161420494E-2</v>
      </c>
      <c r="T11" s="246">
        <f t="shared" si="5"/>
        <v>0.93543179983857949</v>
      </c>
      <c r="U11" s="247">
        <f t="shared" si="6"/>
        <v>8.0496595915098113E-2</v>
      </c>
      <c r="V11" s="246">
        <f t="shared" si="7"/>
        <v>0.91950340408490183</v>
      </c>
    </row>
    <row r="12" spans="1:22" x14ac:dyDescent="0.3">
      <c r="A12" s="238" t="s">
        <v>129</v>
      </c>
      <c r="B12" s="239">
        <v>302</v>
      </c>
      <c r="C12" s="240">
        <v>1371</v>
      </c>
      <c r="D12" s="241">
        <v>1673</v>
      </c>
      <c r="E12" s="242">
        <v>5</v>
      </c>
      <c r="F12" s="240">
        <v>181</v>
      </c>
      <c r="G12" s="241">
        <v>186</v>
      </c>
      <c r="H12" s="242">
        <v>127</v>
      </c>
      <c r="I12" s="240">
        <v>1180</v>
      </c>
      <c r="J12" s="241">
        <v>1307</v>
      </c>
      <c r="K12" s="243">
        <v>434</v>
      </c>
      <c r="L12" s="240">
        <v>2732</v>
      </c>
      <c r="M12" s="244">
        <v>3166</v>
      </c>
      <c r="O12" s="245">
        <f t="shared" si="0"/>
        <v>0.18051404662283324</v>
      </c>
      <c r="P12" s="246">
        <f t="shared" si="1"/>
        <v>0.81948595337716679</v>
      </c>
      <c r="Q12" s="245">
        <f t="shared" si="2"/>
        <v>2.6881720430107527E-2</v>
      </c>
      <c r="R12" s="246">
        <f t="shared" si="3"/>
        <v>0.9731182795698925</v>
      </c>
      <c r="S12" s="245">
        <f t="shared" si="4"/>
        <v>9.7169089517980103E-2</v>
      </c>
      <c r="T12" s="246">
        <f t="shared" si="5"/>
        <v>0.90283091048201991</v>
      </c>
      <c r="U12" s="247">
        <f t="shared" si="6"/>
        <v>0.13708149084017687</v>
      </c>
      <c r="V12" s="246">
        <f t="shared" si="7"/>
        <v>0.86291850915982315</v>
      </c>
    </row>
    <row r="13" spans="1:22" ht="15" thickBot="1" x14ac:dyDescent="0.35">
      <c r="A13" s="248" t="s">
        <v>130</v>
      </c>
      <c r="B13" s="249">
        <v>281</v>
      </c>
      <c r="C13" s="250">
        <v>2057</v>
      </c>
      <c r="D13" s="251">
        <v>2338</v>
      </c>
      <c r="E13" s="252">
        <v>5</v>
      </c>
      <c r="F13" s="250">
        <v>273</v>
      </c>
      <c r="G13" s="251">
        <v>278</v>
      </c>
      <c r="H13" s="252">
        <v>146</v>
      </c>
      <c r="I13" s="250">
        <v>1486</v>
      </c>
      <c r="J13" s="251">
        <v>1632</v>
      </c>
      <c r="K13" s="253">
        <v>432</v>
      </c>
      <c r="L13" s="250">
        <v>3816</v>
      </c>
      <c r="M13" s="254">
        <v>4248</v>
      </c>
      <c r="O13" s="245">
        <f t="shared" si="0"/>
        <v>0.12018819503849444</v>
      </c>
      <c r="P13" s="246">
        <f t="shared" si="1"/>
        <v>0.87981180496150557</v>
      </c>
      <c r="Q13" s="245">
        <f t="shared" si="2"/>
        <v>1.7985611510791366E-2</v>
      </c>
      <c r="R13" s="246">
        <f t="shared" si="3"/>
        <v>0.98201438848920863</v>
      </c>
      <c r="S13" s="245">
        <f t="shared" si="4"/>
        <v>8.9460784313725492E-2</v>
      </c>
      <c r="T13" s="246">
        <f t="shared" si="5"/>
        <v>0.91053921568627449</v>
      </c>
      <c r="U13" s="247">
        <f t="shared" si="6"/>
        <v>0.10169491525423729</v>
      </c>
      <c r="V13" s="246">
        <f t="shared" si="7"/>
        <v>0.89830508474576276</v>
      </c>
    </row>
    <row r="14" spans="1:22" ht="15" thickBot="1" x14ac:dyDescent="0.35">
      <c r="A14" s="255" t="s">
        <v>5</v>
      </c>
      <c r="B14" s="256">
        <v>1629</v>
      </c>
      <c r="C14" s="257">
        <v>9634</v>
      </c>
      <c r="D14" s="258">
        <v>11263</v>
      </c>
      <c r="E14" s="259">
        <v>97</v>
      </c>
      <c r="F14" s="257">
        <v>3264</v>
      </c>
      <c r="G14" s="258">
        <v>3361</v>
      </c>
      <c r="H14" s="259">
        <v>927</v>
      </c>
      <c r="I14" s="257">
        <v>9903</v>
      </c>
      <c r="J14" s="258">
        <v>10830</v>
      </c>
      <c r="K14" s="260">
        <v>2653</v>
      </c>
      <c r="L14" s="257">
        <v>22801</v>
      </c>
      <c r="M14" s="261">
        <v>25454</v>
      </c>
      <c r="O14" s="262">
        <f t="shared" si="0"/>
        <v>0.14463286868507502</v>
      </c>
      <c r="P14" s="263">
        <f t="shared" si="1"/>
        <v>0.85536713131492492</v>
      </c>
      <c r="Q14" s="262">
        <f t="shared" si="2"/>
        <v>2.8860458196965189E-2</v>
      </c>
      <c r="R14" s="263">
        <f t="shared" si="3"/>
        <v>0.97113954180303486</v>
      </c>
      <c r="S14" s="262">
        <f t="shared" si="4"/>
        <v>8.559556786703601E-2</v>
      </c>
      <c r="T14" s="263">
        <f t="shared" si="5"/>
        <v>0.91440443213296396</v>
      </c>
      <c r="U14" s="264">
        <f t="shared" si="6"/>
        <v>0.10422723344071659</v>
      </c>
      <c r="V14" s="263">
        <f t="shared" si="7"/>
        <v>0.8957727665592834</v>
      </c>
    </row>
    <row r="16" spans="1:22" x14ac:dyDescent="0.3">
      <c r="A16" s="30" t="s">
        <v>131</v>
      </c>
    </row>
    <row r="17" spans="1:1" x14ac:dyDescent="0.3">
      <c r="A17" s="30" t="s">
        <v>132</v>
      </c>
    </row>
    <row r="18" spans="1:1" x14ac:dyDescent="0.3">
      <c r="A18" s="30" t="s">
        <v>133</v>
      </c>
    </row>
    <row r="19" spans="1:1" x14ac:dyDescent="0.3">
      <c r="A19" s="30" t="s">
        <v>134</v>
      </c>
    </row>
    <row r="20" spans="1:1" x14ac:dyDescent="0.3">
      <c r="A20" s="30" t="s">
        <v>135</v>
      </c>
    </row>
    <row r="21" spans="1:1" x14ac:dyDescent="0.3">
      <c r="A21" s="30" t="s">
        <v>136</v>
      </c>
    </row>
    <row r="23" spans="1:1" x14ac:dyDescent="0.3">
      <c r="A23" s="30" t="s">
        <v>14</v>
      </c>
    </row>
  </sheetData>
  <mergeCells count="9">
    <mergeCell ref="Q3:R3"/>
    <mergeCell ref="S3:T3"/>
    <mergeCell ref="U3:V3"/>
    <mergeCell ref="A3:A4"/>
    <mergeCell ref="B3:D3"/>
    <mergeCell ref="E3:G3"/>
    <mergeCell ref="H3:J3"/>
    <mergeCell ref="K3:M3"/>
    <mergeCell ref="O3:P3"/>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8BCD-98D0-4571-AA5B-FAC92A300635}">
  <dimension ref="A1:D15"/>
  <sheetViews>
    <sheetView workbookViewId="0">
      <selection activeCell="O22" sqref="O22"/>
    </sheetView>
  </sheetViews>
  <sheetFormatPr defaultColWidth="9.109375" defaultRowHeight="14.4" x14ac:dyDescent="0.3"/>
  <cols>
    <col min="1" max="1" width="18.6640625" style="30" customWidth="1"/>
    <col min="2" max="2" width="9.109375" style="30"/>
    <col min="3" max="3" width="14.6640625" style="30" bestFit="1" customWidth="1"/>
    <col min="4" max="16384" width="9.109375" style="30"/>
  </cols>
  <sheetData>
    <row r="1" spans="1:4" x14ac:dyDescent="0.3">
      <c r="A1" s="113" t="s">
        <v>671</v>
      </c>
    </row>
    <row r="3" spans="1:4" x14ac:dyDescent="0.3">
      <c r="A3" s="1007"/>
      <c r="B3" s="1006" t="s">
        <v>658</v>
      </c>
      <c r="C3" s="1006" t="s">
        <v>669</v>
      </c>
      <c r="D3" s="1013" t="s">
        <v>660</v>
      </c>
    </row>
    <row r="4" spans="1:4" x14ac:dyDescent="0.3">
      <c r="A4" s="1007" t="s">
        <v>128</v>
      </c>
      <c r="B4" s="1014">
        <v>268</v>
      </c>
      <c r="C4" s="1010">
        <v>167</v>
      </c>
      <c r="D4" s="1008">
        <f>C4/B4</f>
        <v>0.62313432835820892</v>
      </c>
    </row>
    <row r="5" spans="1:4" x14ac:dyDescent="0.3">
      <c r="A5" s="1007" t="s">
        <v>129</v>
      </c>
      <c r="B5" s="1014">
        <v>201</v>
      </c>
      <c r="C5" s="1010">
        <v>117</v>
      </c>
      <c r="D5" s="1008">
        <f t="shared" ref="D5:D9" si="0">C5/B5</f>
        <v>0.58208955223880599</v>
      </c>
    </row>
    <row r="6" spans="1:4" x14ac:dyDescent="0.3">
      <c r="A6" s="1007" t="s">
        <v>130</v>
      </c>
      <c r="B6" s="1014">
        <v>238</v>
      </c>
      <c r="C6" s="1010">
        <v>151</v>
      </c>
      <c r="D6" s="1008">
        <f t="shared" si="0"/>
        <v>0.63445378151260501</v>
      </c>
    </row>
    <row r="7" spans="1:4" x14ac:dyDescent="0.3">
      <c r="A7" s="1007" t="s">
        <v>354</v>
      </c>
      <c r="B7" s="1014">
        <v>332</v>
      </c>
      <c r="C7" s="1014">
        <v>225</v>
      </c>
      <c r="D7" s="1008">
        <f t="shared" si="0"/>
        <v>0.67771084337349397</v>
      </c>
    </row>
    <row r="8" spans="1:4" x14ac:dyDescent="0.3">
      <c r="A8" s="1007" t="s">
        <v>355</v>
      </c>
      <c r="B8" s="1014">
        <v>334</v>
      </c>
      <c r="C8" s="1014">
        <v>237</v>
      </c>
      <c r="D8" s="1008">
        <f t="shared" si="0"/>
        <v>0.70958083832335328</v>
      </c>
    </row>
    <row r="9" spans="1:4" ht="28.8" x14ac:dyDescent="0.3">
      <c r="A9" s="1009" t="s">
        <v>655</v>
      </c>
      <c r="B9" s="1014">
        <v>278</v>
      </c>
      <c r="C9" s="1014">
        <v>215</v>
      </c>
      <c r="D9" s="1008">
        <f t="shared" si="0"/>
        <v>0.77338129496402874</v>
      </c>
    </row>
    <row r="13" spans="1:4" x14ac:dyDescent="0.3">
      <c r="A13" s="30" t="s">
        <v>665</v>
      </c>
    </row>
    <row r="14" spans="1:4" x14ac:dyDescent="0.3">
      <c r="A14" s="30" t="s">
        <v>666</v>
      </c>
    </row>
    <row r="15" spans="1:4" x14ac:dyDescent="0.3">
      <c r="A15" s="30" t="s">
        <v>667</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1A5CF-7D18-429B-B1AA-FD0540E6B196}">
  <dimension ref="A1:D9"/>
  <sheetViews>
    <sheetView workbookViewId="0"/>
  </sheetViews>
  <sheetFormatPr defaultColWidth="8.88671875" defaultRowHeight="14.4" x14ac:dyDescent="0.3"/>
  <cols>
    <col min="1" max="16384" width="8.88671875" style="30"/>
  </cols>
  <sheetData>
    <row r="1" spans="1:4" s="113" customFormat="1" x14ac:dyDescent="0.3">
      <c r="A1" s="113" t="s">
        <v>673</v>
      </c>
    </row>
    <row r="3" spans="1:4" x14ac:dyDescent="0.3">
      <c r="A3" s="1015" t="s">
        <v>10</v>
      </c>
      <c r="B3" s="1015" t="s">
        <v>271</v>
      </c>
      <c r="C3" s="1015" t="s">
        <v>73</v>
      </c>
      <c r="D3" s="1015" t="s">
        <v>5</v>
      </c>
    </row>
    <row r="4" spans="1:4" x14ac:dyDescent="0.3">
      <c r="A4" s="1004">
        <v>39</v>
      </c>
      <c r="B4" s="1004">
        <v>0</v>
      </c>
      <c r="C4" s="1004">
        <v>45</v>
      </c>
      <c r="D4" s="1004">
        <v>84</v>
      </c>
    </row>
    <row r="8" spans="1:4" x14ac:dyDescent="0.3">
      <c r="A8" s="30" t="s">
        <v>646</v>
      </c>
    </row>
    <row r="9" spans="1:4" x14ac:dyDescent="0.3">
      <c r="A9" s="30" t="s">
        <v>672</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32FC-6037-4BC5-BEDA-783174A14AFC}">
  <dimension ref="A1:E66"/>
  <sheetViews>
    <sheetView workbookViewId="0"/>
  </sheetViews>
  <sheetFormatPr defaultColWidth="9.109375" defaultRowHeight="14.4" x14ac:dyDescent="0.3"/>
  <cols>
    <col min="1" max="1" width="31.6640625" style="30" customWidth="1"/>
    <col min="2" max="5" width="9.5546875" style="30" customWidth="1"/>
    <col min="6" max="16384" width="9.109375" style="30"/>
  </cols>
  <sheetData>
    <row r="1" spans="1:5" x14ac:dyDescent="0.3">
      <c r="A1" s="113" t="s">
        <v>743</v>
      </c>
    </row>
    <row r="3" spans="1:5" ht="24" x14ac:dyDescent="0.3">
      <c r="A3" s="1016"/>
      <c r="B3" s="1017" t="s">
        <v>354</v>
      </c>
      <c r="C3" s="1018" t="s">
        <v>355</v>
      </c>
      <c r="D3" s="1018" t="s">
        <v>674</v>
      </c>
      <c r="E3" s="1018" t="s">
        <v>675</v>
      </c>
    </row>
    <row r="4" spans="1:5" x14ac:dyDescent="0.3">
      <c r="A4" s="1019" t="s">
        <v>272</v>
      </c>
      <c r="B4" s="1020">
        <v>13</v>
      </c>
      <c r="C4" s="1021">
        <v>21</v>
      </c>
      <c r="D4" s="1021">
        <v>10</v>
      </c>
      <c r="E4" s="1021">
        <v>5</v>
      </c>
    </row>
    <row r="5" spans="1:5" ht="17.100000000000001" customHeight="1" x14ac:dyDescent="0.3">
      <c r="A5" s="1022" t="s">
        <v>201</v>
      </c>
      <c r="B5" s="1023">
        <v>110</v>
      </c>
      <c r="C5" s="1024">
        <v>108</v>
      </c>
      <c r="D5" s="1024">
        <v>112</v>
      </c>
      <c r="E5" s="1024">
        <v>78</v>
      </c>
    </row>
    <row r="6" spans="1:5" ht="17.100000000000001" customHeight="1" x14ac:dyDescent="0.3">
      <c r="A6" s="1022" t="s">
        <v>203</v>
      </c>
      <c r="B6" s="1023">
        <v>1</v>
      </c>
      <c r="C6" s="1024">
        <v>5</v>
      </c>
      <c r="D6" s="1024">
        <v>6</v>
      </c>
      <c r="E6" s="1024">
        <v>0</v>
      </c>
    </row>
    <row r="7" spans="1:5" x14ac:dyDescent="0.3">
      <c r="A7" s="1022" t="s">
        <v>273</v>
      </c>
      <c r="B7" s="1023">
        <v>0</v>
      </c>
      <c r="C7" s="1024">
        <v>7</v>
      </c>
      <c r="D7" s="1024">
        <v>0</v>
      </c>
      <c r="E7" s="1024">
        <v>0</v>
      </c>
    </row>
    <row r="8" spans="1:5" ht="17.100000000000001" customHeight="1" x14ac:dyDescent="0.3">
      <c r="A8" s="1022" t="s">
        <v>204</v>
      </c>
      <c r="B8" s="1023">
        <v>14</v>
      </c>
      <c r="C8" s="1024">
        <v>35</v>
      </c>
      <c r="D8" s="1024">
        <v>21</v>
      </c>
      <c r="E8" s="1024">
        <v>8</v>
      </c>
    </row>
    <row r="9" spans="1:5" ht="17.100000000000001" customHeight="1" x14ac:dyDescent="0.3">
      <c r="A9" s="1022" t="s">
        <v>205</v>
      </c>
      <c r="B9" s="1023">
        <v>36</v>
      </c>
      <c r="C9" s="1024">
        <v>15</v>
      </c>
      <c r="D9" s="1024">
        <v>7</v>
      </c>
      <c r="E9" s="1024">
        <v>4</v>
      </c>
    </row>
    <row r="10" spans="1:5" ht="17.100000000000001" customHeight="1" x14ac:dyDescent="0.3">
      <c r="A10" s="1022" t="s">
        <v>274</v>
      </c>
      <c r="B10" s="1023">
        <v>51</v>
      </c>
      <c r="C10" s="1024">
        <v>103</v>
      </c>
      <c r="D10" s="1024">
        <v>77</v>
      </c>
      <c r="E10" s="1024">
        <v>47</v>
      </c>
    </row>
    <row r="11" spans="1:5" x14ac:dyDescent="0.3">
      <c r="A11" s="1022" t="s">
        <v>208</v>
      </c>
      <c r="B11" s="1023">
        <v>162</v>
      </c>
      <c r="C11" s="1024">
        <v>195</v>
      </c>
      <c r="D11" s="1024">
        <v>226</v>
      </c>
      <c r="E11" s="1024">
        <v>94</v>
      </c>
    </row>
    <row r="12" spans="1:5" ht="22.8" x14ac:dyDescent="0.3">
      <c r="A12" s="1022" t="s">
        <v>275</v>
      </c>
      <c r="B12" s="1023">
        <v>268</v>
      </c>
      <c r="C12" s="1024">
        <v>519</v>
      </c>
      <c r="D12" s="1024">
        <v>479</v>
      </c>
      <c r="E12" s="1024">
        <v>149</v>
      </c>
    </row>
    <row r="13" spans="1:5" ht="17.100000000000001" customHeight="1" x14ac:dyDescent="0.3">
      <c r="A13" s="1022" t="s">
        <v>210</v>
      </c>
      <c r="B13" s="1023">
        <v>545</v>
      </c>
      <c r="C13" s="1024">
        <v>586</v>
      </c>
      <c r="D13" s="1024">
        <v>637</v>
      </c>
      <c r="E13" s="1024">
        <v>494</v>
      </c>
    </row>
    <row r="14" spans="1:5" ht="17.100000000000001" customHeight="1" x14ac:dyDescent="0.3">
      <c r="A14" s="1022" t="s">
        <v>211</v>
      </c>
      <c r="B14" s="1023">
        <v>214</v>
      </c>
      <c r="C14" s="1024">
        <v>335</v>
      </c>
      <c r="D14" s="1024">
        <v>246</v>
      </c>
      <c r="E14" s="1024">
        <v>219</v>
      </c>
    </row>
    <row r="15" spans="1:5" ht="17.100000000000001" customHeight="1" x14ac:dyDescent="0.3">
      <c r="A15" s="1022" t="s">
        <v>212</v>
      </c>
      <c r="B15" s="1023">
        <v>16</v>
      </c>
      <c r="C15" s="1024">
        <v>20</v>
      </c>
      <c r="D15" s="1024">
        <v>21</v>
      </c>
      <c r="E15" s="1024">
        <v>15</v>
      </c>
    </row>
    <row r="16" spans="1:5" x14ac:dyDescent="0.3">
      <c r="A16" s="1022" t="s">
        <v>276</v>
      </c>
      <c r="B16" s="1023">
        <v>76</v>
      </c>
      <c r="C16" s="1024">
        <v>36</v>
      </c>
      <c r="D16" s="1024">
        <v>33</v>
      </c>
      <c r="E16" s="1024">
        <v>6</v>
      </c>
    </row>
    <row r="17" spans="1:5" ht="17.100000000000001" customHeight="1" x14ac:dyDescent="0.3">
      <c r="A17" s="1022" t="s">
        <v>676</v>
      </c>
      <c r="B17" s="1023">
        <v>2</v>
      </c>
      <c r="C17" s="1024">
        <v>0</v>
      </c>
      <c r="D17" s="1024">
        <v>0</v>
      </c>
      <c r="E17" s="1024">
        <v>0</v>
      </c>
    </row>
    <row r="18" spans="1:5" x14ac:dyDescent="0.3">
      <c r="A18" s="1022" t="s">
        <v>214</v>
      </c>
      <c r="B18" s="1023">
        <v>0</v>
      </c>
      <c r="C18" s="1024">
        <v>1</v>
      </c>
      <c r="D18" s="1024">
        <v>1</v>
      </c>
      <c r="E18" s="1024">
        <v>0</v>
      </c>
    </row>
    <row r="19" spans="1:5" ht="17.100000000000001" customHeight="1" x14ac:dyDescent="0.3">
      <c r="A19" s="1022" t="s">
        <v>215</v>
      </c>
      <c r="B19" s="1023">
        <v>59</v>
      </c>
      <c r="C19" s="1024">
        <v>105</v>
      </c>
      <c r="D19" s="1024">
        <v>193</v>
      </c>
      <c r="E19" s="1024">
        <v>236</v>
      </c>
    </row>
    <row r="20" spans="1:5" ht="17.100000000000001" customHeight="1" x14ac:dyDescent="0.3">
      <c r="A20" s="1022" t="s">
        <v>216</v>
      </c>
      <c r="B20" s="1023">
        <v>32</v>
      </c>
      <c r="C20" s="1024">
        <v>29</v>
      </c>
      <c r="D20" s="1024">
        <v>46</v>
      </c>
      <c r="E20" s="1024">
        <v>36</v>
      </c>
    </row>
    <row r="21" spans="1:5" x14ac:dyDescent="0.3">
      <c r="A21" s="1022" t="s">
        <v>220</v>
      </c>
      <c r="B21" s="1023">
        <v>31</v>
      </c>
      <c r="C21" s="1024">
        <v>38</v>
      </c>
      <c r="D21" s="1024">
        <v>31</v>
      </c>
      <c r="E21" s="1024">
        <v>19</v>
      </c>
    </row>
    <row r="22" spans="1:5" ht="17.100000000000001" customHeight="1" x14ac:dyDescent="0.3">
      <c r="A22" s="1022" t="s">
        <v>221</v>
      </c>
      <c r="B22" s="1023">
        <v>556</v>
      </c>
      <c r="C22" s="1024">
        <v>527</v>
      </c>
      <c r="D22" s="1024">
        <v>509</v>
      </c>
      <c r="E22" s="1024">
        <v>593</v>
      </c>
    </row>
    <row r="23" spans="1:5" ht="17.100000000000001" customHeight="1" x14ac:dyDescent="0.3">
      <c r="A23" s="1022" t="s">
        <v>222</v>
      </c>
      <c r="B23" s="1023">
        <v>567</v>
      </c>
      <c r="C23" s="1024">
        <v>628</v>
      </c>
      <c r="D23" s="1024">
        <v>606</v>
      </c>
      <c r="E23" s="1024">
        <v>635</v>
      </c>
    </row>
    <row r="24" spans="1:5" ht="17.100000000000001" customHeight="1" x14ac:dyDescent="0.3">
      <c r="A24" s="1022" t="s">
        <v>223</v>
      </c>
      <c r="B24" s="1023">
        <v>9</v>
      </c>
      <c r="C24" s="1024">
        <v>15</v>
      </c>
      <c r="D24" s="1024">
        <v>20</v>
      </c>
      <c r="E24" s="1024">
        <v>12</v>
      </c>
    </row>
    <row r="25" spans="1:5" x14ac:dyDescent="0.3">
      <c r="A25" s="1022" t="s">
        <v>278</v>
      </c>
      <c r="B25" s="1023">
        <v>37</v>
      </c>
      <c r="C25" s="1024">
        <v>39</v>
      </c>
      <c r="D25" s="1024">
        <v>40</v>
      </c>
      <c r="E25" s="1024">
        <v>50</v>
      </c>
    </row>
    <row r="26" spans="1:5" ht="17.100000000000001" customHeight="1" x14ac:dyDescent="0.3">
      <c r="A26" s="1022" t="s">
        <v>677</v>
      </c>
      <c r="B26" s="1023">
        <v>0</v>
      </c>
      <c r="C26" s="1024">
        <v>0</v>
      </c>
      <c r="D26" s="1024">
        <v>5</v>
      </c>
      <c r="E26" s="1024">
        <v>0</v>
      </c>
    </row>
    <row r="27" spans="1:5" ht="17.100000000000001" customHeight="1" x14ac:dyDescent="0.3">
      <c r="A27" s="1022" t="s">
        <v>279</v>
      </c>
      <c r="B27" s="1023">
        <v>262</v>
      </c>
      <c r="C27" s="1024">
        <v>429</v>
      </c>
      <c r="D27" s="1024">
        <v>275</v>
      </c>
      <c r="E27" s="1024">
        <v>61</v>
      </c>
    </row>
    <row r="28" spans="1:5" ht="17.100000000000001" customHeight="1" x14ac:dyDescent="0.3">
      <c r="A28" s="1022" t="s">
        <v>226</v>
      </c>
      <c r="B28" s="1023">
        <v>0</v>
      </c>
      <c r="C28" s="1024">
        <v>5</v>
      </c>
      <c r="D28" s="1024">
        <v>4</v>
      </c>
      <c r="E28" s="1024">
        <v>0</v>
      </c>
    </row>
    <row r="29" spans="1:5" ht="17.100000000000001" customHeight="1" x14ac:dyDescent="0.3">
      <c r="A29" s="1022" t="s">
        <v>227</v>
      </c>
      <c r="B29" s="1023">
        <v>3</v>
      </c>
      <c r="C29" s="1024">
        <v>0</v>
      </c>
      <c r="D29" s="1024">
        <v>0</v>
      </c>
      <c r="E29" s="1024">
        <v>0</v>
      </c>
    </row>
    <row r="30" spans="1:5" ht="17.100000000000001" customHeight="1" x14ac:dyDescent="0.3">
      <c r="A30" s="1022" t="s">
        <v>228</v>
      </c>
      <c r="B30" s="1023">
        <v>130</v>
      </c>
      <c r="C30" s="1024">
        <v>165</v>
      </c>
      <c r="D30" s="1024">
        <v>131</v>
      </c>
      <c r="E30" s="1024">
        <v>85</v>
      </c>
    </row>
    <row r="31" spans="1:5" ht="17.100000000000001" customHeight="1" x14ac:dyDescent="0.3">
      <c r="A31" s="1022" t="s">
        <v>229</v>
      </c>
      <c r="B31" s="1023">
        <v>291</v>
      </c>
      <c r="C31" s="1024">
        <v>1118</v>
      </c>
      <c r="D31" s="1024">
        <v>967</v>
      </c>
      <c r="E31" s="1024">
        <v>244</v>
      </c>
    </row>
    <row r="32" spans="1:5" ht="22.8" x14ac:dyDescent="0.3">
      <c r="A32" s="1022" t="s">
        <v>280</v>
      </c>
      <c r="B32" s="1023">
        <v>42</v>
      </c>
      <c r="C32" s="1024">
        <v>51</v>
      </c>
      <c r="D32" s="1024">
        <v>64</v>
      </c>
      <c r="E32" s="1024">
        <v>38</v>
      </c>
    </row>
    <row r="33" spans="1:5" ht="17.100000000000001" customHeight="1" x14ac:dyDescent="0.3">
      <c r="A33" s="1022" t="s">
        <v>281</v>
      </c>
      <c r="B33" s="1023">
        <v>0</v>
      </c>
      <c r="C33" s="1024">
        <v>14</v>
      </c>
      <c r="D33" s="1024">
        <v>28</v>
      </c>
      <c r="E33" s="1024">
        <v>38</v>
      </c>
    </row>
    <row r="34" spans="1:5" ht="17.100000000000001" customHeight="1" x14ac:dyDescent="0.3">
      <c r="A34" s="1022" t="s">
        <v>231</v>
      </c>
      <c r="B34" s="1023">
        <v>288</v>
      </c>
      <c r="C34" s="1024">
        <v>421</v>
      </c>
      <c r="D34" s="1024">
        <v>437</v>
      </c>
      <c r="E34" s="1024">
        <v>67</v>
      </c>
    </row>
    <row r="35" spans="1:5" ht="17.100000000000001" customHeight="1" x14ac:dyDescent="0.3">
      <c r="A35" s="1022" t="s">
        <v>282</v>
      </c>
      <c r="B35" s="1023">
        <v>0</v>
      </c>
      <c r="C35" s="1024">
        <v>6</v>
      </c>
      <c r="D35" s="1024">
        <v>9</v>
      </c>
      <c r="E35" s="1024">
        <v>3</v>
      </c>
    </row>
    <row r="36" spans="1:5" ht="17.100000000000001" customHeight="1" x14ac:dyDescent="0.3">
      <c r="A36" s="1022" t="s">
        <v>678</v>
      </c>
      <c r="B36" s="1023">
        <v>0</v>
      </c>
      <c r="C36" s="1024">
        <v>0</v>
      </c>
      <c r="D36" s="1024">
        <v>8</v>
      </c>
      <c r="E36" s="1024">
        <v>0</v>
      </c>
    </row>
    <row r="37" spans="1:5" ht="17.100000000000001" customHeight="1" x14ac:dyDescent="0.3">
      <c r="A37" s="1022" t="s">
        <v>283</v>
      </c>
      <c r="B37" s="1023">
        <v>23</v>
      </c>
      <c r="C37" s="1024">
        <v>19</v>
      </c>
      <c r="D37" s="1024">
        <v>57</v>
      </c>
      <c r="E37" s="1024">
        <v>0</v>
      </c>
    </row>
    <row r="38" spans="1:5" x14ac:dyDescent="0.3">
      <c r="A38" s="1022" t="s">
        <v>233</v>
      </c>
      <c r="B38" s="1023">
        <v>6</v>
      </c>
      <c r="C38" s="1024">
        <v>13</v>
      </c>
      <c r="D38" s="1024">
        <v>45</v>
      </c>
      <c r="E38" s="1024">
        <v>26</v>
      </c>
    </row>
    <row r="39" spans="1:5" ht="17.100000000000001" customHeight="1" x14ac:dyDescent="0.3">
      <c r="A39" s="1022" t="s">
        <v>234</v>
      </c>
      <c r="B39" s="1023">
        <v>14</v>
      </c>
      <c r="C39" s="1024">
        <v>30</v>
      </c>
      <c r="D39" s="1024">
        <v>19</v>
      </c>
      <c r="E39" s="1024">
        <v>4</v>
      </c>
    </row>
    <row r="40" spans="1:5" x14ac:dyDescent="0.3">
      <c r="A40" s="1022" t="s">
        <v>284</v>
      </c>
      <c r="B40" s="1023">
        <v>52</v>
      </c>
      <c r="C40" s="1024">
        <v>67</v>
      </c>
      <c r="D40" s="1024">
        <v>65</v>
      </c>
      <c r="E40" s="1024">
        <v>67</v>
      </c>
    </row>
    <row r="41" spans="1:5" ht="17.100000000000001" customHeight="1" x14ac:dyDescent="0.3">
      <c r="A41" s="1022" t="s">
        <v>285</v>
      </c>
      <c r="B41" s="1023">
        <v>12</v>
      </c>
      <c r="C41" s="1024">
        <v>18</v>
      </c>
      <c r="D41" s="1024">
        <v>35</v>
      </c>
      <c r="E41" s="1024">
        <v>20</v>
      </c>
    </row>
    <row r="42" spans="1:5" ht="17.100000000000001" customHeight="1" x14ac:dyDescent="0.3">
      <c r="A42" s="1022" t="s">
        <v>238</v>
      </c>
      <c r="B42" s="1023">
        <v>17</v>
      </c>
      <c r="C42" s="1024">
        <v>118</v>
      </c>
      <c r="D42" s="1024">
        <v>229</v>
      </c>
      <c r="E42" s="1024">
        <v>60</v>
      </c>
    </row>
    <row r="43" spans="1:5" ht="17.100000000000001" customHeight="1" x14ac:dyDescent="0.3">
      <c r="A43" s="1022" t="s">
        <v>240</v>
      </c>
      <c r="B43" s="1023">
        <v>4</v>
      </c>
      <c r="C43" s="1024">
        <v>1</v>
      </c>
      <c r="D43" s="1024">
        <v>3</v>
      </c>
      <c r="E43" s="1024">
        <v>0</v>
      </c>
    </row>
    <row r="44" spans="1:5" ht="17.100000000000001" customHeight="1" x14ac:dyDescent="0.3">
      <c r="A44" s="1022" t="s">
        <v>241</v>
      </c>
      <c r="B44" s="1023">
        <v>24</v>
      </c>
      <c r="C44" s="1024">
        <v>45</v>
      </c>
      <c r="D44" s="1024">
        <v>40</v>
      </c>
      <c r="E44" s="1024">
        <v>33</v>
      </c>
    </row>
    <row r="45" spans="1:5" ht="17.100000000000001" customHeight="1" x14ac:dyDescent="0.3">
      <c r="A45" s="1022" t="s">
        <v>286</v>
      </c>
      <c r="B45" s="1023">
        <v>197</v>
      </c>
      <c r="C45" s="1024">
        <v>218</v>
      </c>
      <c r="D45" s="1024">
        <v>265</v>
      </c>
      <c r="E45" s="1024">
        <v>256</v>
      </c>
    </row>
    <row r="46" spans="1:5" ht="17.100000000000001" customHeight="1" x14ac:dyDescent="0.3">
      <c r="A46" s="1022" t="s">
        <v>287</v>
      </c>
      <c r="B46" s="1023">
        <v>150</v>
      </c>
      <c r="C46" s="1024">
        <v>199</v>
      </c>
      <c r="D46" s="1024">
        <v>151</v>
      </c>
      <c r="E46" s="1024">
        <v>105</v>
      </c>
    </row>
    <row r="47" spans="1:5" x14ac:dyDescent="0.3">
      <c r="A47" s="1022" t="s">
        <v>288</v>
      </c>
      <c r="B47" s="1023">
        <v>4</v>
      </c>
      <c r="C47" s="1024">
        <v>1</v>
      </c>
      <c r="D47" s="1024">
        <v>8</v>
      </c>
      <c r="E47" s="1024">
        <v>0</v>
      </c>
    </row>
    <row r="48" spans="1:5" ht="17.100000000000001" customHeight="1" x14ac:dyDescent="0.3">
      <c r="A48" s="1022" t="s">
        <v>289</v>
      </c>
      <c r="B48" s="1023">
        <v>8</v>
      </c>
      <c r="C48" s="1024">
        <v>2</v>
      </c>
      <c r="D48" s="1024">
        <v>4</v>
      </c>
      <c r="E48" s="1024">
        <v>2</v>
      </c>
    </row>
    <row r="49" spans="1:5" ht="17.100000000000001" customHeight="1" x14ac:dyDescent="0.3">
      <c r="A49" s="1022" t="s">
        <v>244</v>
      </c>
      <c r="B49" s="1023">
        <v>17</v>
      </c>
      <c r="C49" s="1024">
        <v>3</v>
      </c>
      <c r="D49" s="1024">
        <v>3</v>
      </c>
      <c r="E49" s="1024">
        <v>4</v>
      </c>
    </row>
    <row r="50" spans="1:5" x14ac:dyDescent="0.3">
      <c r="A50" s="1022" t="s">
        <v>290</v>
      </c>
      <c r="B50" s="1023">
        <v>66</v>
      </c>
      <c r="C50" s="1024">
        <v>89</v>
      </c>
      <c r="D50" s="1024">
        <v>65</v>
      </c>
      <c r="E50" s="1024">
        <v>14</v>
      </c>
    </row>
    <row r="51" spans="1:5" ht="17.100000000000001" customHeight="1" x14ac:dyDescent="0.3">
      <c r="A51" s="1022" t="s">
        <v>291</v>
      </c>
      <c r="B51" s="1023">
        <v>5</v>
      </c>
      <c r="C51" s="1024">
        <v>12</v>
      </c>
      <c r="D51" s="1024">
        <v>6</v>
      </c>
      <c r="E51" s="1024">
        <v>0</v>
      </c>
    </row>
    <row r="52" spans="1:5" ht="17.100000000000001" customHeight="1" x14ac:dyDescent="0.3">
      <c r="A52" s="1022" t="s">
        <v>246</v>
      </c>
      <c r="B52" s="1023">
        <v>135</v>
      </c>
      <c r="C52" s="1024">
        <v>167</v>
      </c>
      <c r="D52" s="1024">
        <v>220</v>
      </c>
      <c r="E52" s="1024">
        <v>33</v>
      </c>
    </row>
    <row r="53" spans="1:5" ht="17.100000000000001" customHeight="1" x14ac:dyDescent="0.3">
      <c r="A53" s="1022" t="s">
        <v>292</v>
      </c>
      <c r="B53" s="1023">
        <v>0</v>
      </c>
      <c r="C53" s="1024">
        <v>6</v>
      </c>
      <c r="D53" s="1024">
        <v>2</v>
      </c>
      <c r="E53" s="1024">
        <v>1</v>
      </c>
    </row>
    <row r="54" spans="1:5" x14ac:dyDescent="0.3">
      <c r="A54" s="1022" t="s">
        <v>679</v>
      </c>
      <c r="B54" s="1023">
        <v>0</v>
      </c>
      <c r="C54" s="1024">
        <v>0</v>
      </c>
      <c r="D54" s="1024">
        <v>17</v>
      </c>
      <c r="E54" s="1024">
        <v>0</v>
      </c>
    </row>
    <row r="55" spans="1:5" ht="17.100000000000001" customHeight="1" x14ac:dyDescent="0.3">
      <c r="A55" s="1022" t="s">
        <v>249</v>
      </c>
      <c r="B55" s="1023">
        <v>11</v>
      </c>
      <c r="C55" s="1024">
        <v>147</v>
      </c>
      <c r="D55" s="1024">
        <v>149</v>
      </c>
      <c r="E55" s="1024">
        <v>32</v>
      </c>
    </row>
    <row r="56" spans="1:5" ht="17.100000000000001" customHeight="1" x14ac:dyDescent="0.3">
      <c r="A56" s="1022" t="s">
        <v>250</v>
      </c>
      <c r="B56" s="1023">
        <v>77</v>
      </c>
      <c r="C56" s="1024">
        <v>109</v>
      </c>
      <c r="D56" s="1024">
        <v>127</v>
      </c>
      <c r="E56" s="1024">
        <v>73</v>
      </c>
    </row>
    <row r="57" spans="1:5" ht="17.100000000000001" customHeight="1" x14ac:dyDescent="0.3">
      <c r="A57" s="1022" t="s">
        <v>251</v>
      </c>
      <c r="B57" s="1023">
        <v>10</v>
      </c>
      <c r="C57" s="1024">
        <v>4</v>
      </c>
      <c r="D57" s="1024">
        <v>3</v>
      </c>
      <c r="E57" s="1024">
        <v>1</v>
      </c>
    </row>
    <row r="58" spans="1:5" x14ac:dyDescent="0.3">
      <c r="A58" s="1022" t="s">
        <v>252</v>
      </c>
      <c r="B58" s="1023">
        <v>435</v>
      </c>
      <c r="C58" s="1024">
        <v>539</v>
      </c>
      <c r="D58" s="1024">
        <v>466</v>
      </c>
      <c r="E58" s="1024">
        <v>466</v>
      </c>
    </row>
    <row r="59" spans="1:5" ht="17.100000000000001" customHeight="1" x14ac:dyDescent="0.3">
      <c r="A59" s="1022" t="s">
        <v>253</v>
      </c>
      <c r="B59" s="1023">
        <v>13</v>
      </c>
      <c r="C59" s="1024">
        <v>8</v>
      </c>
      <c r="D59" s="1024">
        <v>7</v>
      </c>
      <c r="E59" s="1024">
        <v>3</v>
      </c>
    </row>
    <row r="60" spans="1:5" x14ac:dyDescent="0.3">
      <c r="A60" s="1022" t="s">
        <v>293</v>
      </c>
      <c r="B60" s="1023">
        <v>35</v>
      </c>
      <c r="C60" s="1024">
        <v>129</v>
      </c>
      <c r="D60" s="1024">
        <v>70</v>
      </c>
      <c r="E60" s="1024">
        <v>26</v>
      </c>
    </row>
    <row r="61" spans="1:5" ht="17.100000000000001" customHeight="1" x14ac:dyDescent="0.3">
      <c r="A61" s="1025" t="s">
        <v>5</v>
      </c>
      <c r="B61" s="1026">
        <v>5130</v>
      </c>
      <c r="C61" s="1027">
        <v>7520</v>
      </c>
      <c r="D61" s="1027">
        <v>7305</v>
      </c>
      <c r="E61" s="1027">
        <v>4462</v>
      </c>
    </row>
    <row r="65" spans="1:1" x14ac:dyDescent="0.3">
      <c r="A65" s="30" t="s">
        <v>381</v>
      </c>
    </row>
    <row r="66" spans="1:1" x14ac:dyDescent="0.3">
      <c r="A66" s="30" t="s">
        <v>680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89F4-D987-4698-ACBC-7BCB49CA7659}">
  <dimension ref="A1:F63"/>
  <sheetViews>
    <sheetView workbookViewId="0">
      <selection activeCell="J13" sqref="J13"/>
    </sheetView>
  </sheetViews>
  <sheetFormatPr defaultRowHeight="14.4" x14ac:dyDescent="0.3"/>
  <cols>
    <col min="1" max="1" width="30.109375" customWidth="1"/>
  </cols>
  <sheetData>
    <row r="1" spans="1:6" s="1" customFormat="1" x14ac:dyDescent="0.3">
      <c r="A1" s="1" t="s">
        <v>681</v>
      </c>
    </row>
    <row r="2" spans="1:6" x14ac:dyDescent="0.3">
      <c r="A2" s="1028"/>
      <c r="B2" s="1028"/>
      <c r="C2" s="1028"/>
      <c r="D2" s="1028"/>
      <c r="E2" s="1028"/>
      <c r="F2" s="1028"/>
    </row>
    <row r="3" spans="1:6" x14ac:dyDescent="0.3">
      <c r="A3" s="1029"/>
      <c r="B3" s="1030" t="s">
        <v>10</v>
      </c>
      <c r="C3" s="1030" t="s">
        <v>71</v>
      </c>
      <c r="D3" s="1030" t="s">
        <v>73</v>
      </c>
      <c r="E3" s="1030" t="s">
        <v>5</v>
      </c>
      <c r="F3" s="1028"/>
    </row>
    <row r="4" spans="1:6" x14ac:dyDescent="0.3">
      <c r="A4" s="1031" t="s">
        <v>272</v>
      </c>
      <c r="B4" s="1032">
        <v>9</v>
      </c>
      <c r="C4" s="1032">
        <v>0</v>
      </c>
      <c r="D4" s="1032">
        <v>1</v>
      </c>
      <c r="E4" s="1032">
        <v>10</v>
      </c>
      <c r="F4" s="1028"/>
    </row>
    <row r="5" spans="1:6" x14ac:dyDescent="0.3">
      <c r="A5" s="1031" t="s">
        <v>201</v>
      </c>
      <c r="B5" s="1032">
        <v>52</v>
      </c>
      <c r="C5" s="1032">
        <v>0</v>
      </c>
      <c r="D5" s="1032">
        <v>60</v>
      </c>
      <c r="E5" s="1032">
        <v>112</v>
      </c>
      <c r="F5" s="1028"/>
    </row>
    <row r="6" spans="1:6" x14ac:dyDescent="0.3">
      <c r="A6" s="1031" t="s">
        <v>203</v>
      </c>
      <c r="B6" s="1032">
        <v>6</v>
      </c>
      <c r="C6" s="1032">
        <v>0</v>
      </c>
      <c r="D6" s="1032">
        <v>0</v>
      </c>
      <c r="E6" s="1032">
        <v>6</v>
      </c>
      <c r="F6" s="1028"/>
    </row>
    <row r="7" spans="1:6" x14ac:dyDescent="0.3">
      <c r="A7" s="1031" t="s">
        <v>204</v>
      </c>
      <c r="B7" s="1032">
        <v>9</v>
      </c>
      <c r="C7" s="1032">
        <v>0</v>
      </c>
      <c r="D7" s="1032">
        <v>12</v>
      </c>
      <c r="E7" s="1032">
        <v>21</v>
      </c>
      <c r="F7" s="1028"/>
    </row>
    <row r="8" spans="1:6" x14ac:dyDescent="0.3">
      <c r="A8" s="1031" t="s">
        <v>205</v>
      </c>
      <c r="B8" s="1032">
        <v>6</v>
      </c>
      <c r="C8" s="1032">
        <v>0</v>
      </c>
      <c r="D8" s="1032">
        <v>1</v>
      </c>
      <c r="E8" s="1032">
        <v>7</v>
      </c>
      <c r="F8" s="1028"/>
    </row>
    <row r="9" spans="1:6" x14ac:dyDescent="0.3">
      <c r="A9" s="1031" t="s">
        <v>274</v>
      </c>
      <c r="B9" s="1032">
        <v>26</v>
      </c>
      <c r="C9" s="1032">
        <v>1</v>
      </c>
      <c r="D9" s="1032">
        <v>50</v>
      </c>
      <c r="E9" s="1032">
        <v>77</v>
      </c>
      <c r="F9" s="1028"/>
    </row>
    <row r="10" spans="1:6" x14ac:dyDescent="0.3">
      <c r="A10" s="1031" t="s">
        <v>208</v>
      </c>
      <c r="B10" s="1032">
        <v>161</v>
      </c>
      <c r="C10" s="1032">
        <v>0</v>
      </c>
      <c r="D10" s="1032">
        <v>65</v>
      </c>
      <c r="E10" s="1032">
        <v>226</v>
      </c>
      <c r="F10" s="1028"/>
    </row>
    <row r="11" spans="1:6" ht="22.8" x14ac:dyDescent="0.3">
      <c r="A11" s="1031" t="s">
        <v>275</v>
      </c>
      <c r="B11" s="1032">
        <v>111</v>
      </c>
      <c r="C11" s="1032">
        <v>0</v>
      </c>
      <c r="D11" s="1032">
        <v>368</v>
      </c>
      <c r="E11" s="1032">
        <v>479</v>
      </c>
      <c r="F11" s="1028"/>
    </row>
    <row r="12" spans="1:6" x14ac:dyDescent="0.3">
      <c r="A12" s="1031" t="s">
        <v>210</v>
      </c>
      <c r="B12" s="1032">
        <v>637</v>
      </c>
      <c r="C12" s="1032">
        <v>0</v>
      </c>
      <c r="D12" s="1032">
        <v>0</v>
      </c>
      <c r="E12" s="1032">
        <v>637</v>
      </c>
      <c r="F12" s="1028"/>
    </row>
    <row r="13" spans="1:6" x14ac:dyDescent="0.3">
      <c r="A13" s="1031" t="s">
        <v>211</v>
      </c>
      <c r="B13" s="1032">
        <v>0</v>
      </c>
      <c r="C13" s="1032">
        <v>22</v>
      </c>
      <c r="D13" s="1032">
        <v>224</v>
      </c>
      <c r="E13" s="1032">
        <v>246</v>
      </c>
      <c r="F13" s="1028"/>
    </row>
    <row r="14" spans="1:6" x14ac:dyDescent="0.3">
      <c r="A14" s="1031" t="s">
        <v>212</v>
      </c>
      <c r="B14" s="1032">
        <v>0</v>
      </c>
      <c r="C14" s="1032">
        <v>0</v>
      </c>
      <c r="D14" s="1032">
        <v>21</v>
      </c>
      <c r="E14" s="1032">
        <v>21</v>
      </c>
      <c r="F14" s="1028"/>
    </row>
    <row r="15" spans="1:6" x14ac:dyDescent="0.3">
      <c r="A15" s="1031" t="s">
        <v>276</v>
      </c>
      <c r="B15" s="1032">
        <v>26</v>
      </c>
      <c r="C15" s="1032">
        <v>0</v>
      </c>
      <c r="D15" s="1032">
        <v>7</v>
      </c>
      <c r="E15" s="1032">
        <v>33</v>
      </c>
      <c r="F15" s="1028"/>
    </row>
    <row r="16" spans="1:6" x14ac:dyDescent="0.3">
      <c r="A16" s="1031" t="s">
        <v>214</v>
      </c>
      <c r="B16" s="1032">
        <v>0</v>
      </c>
      <c r="C16" s="1032">
        <v>0</v>
      </c>
      <c r="D16" s="1032">
        <v>1</v>
      </c>
      <c r="E16" s="1032">
        <v>1</v>
      </c>
      <c r="F16" s="1028"/>
    </row>
    <row r="17" spans="1:6" x14ac:dyDescent="0.3">
      <c r="A17" s="1031" t="s">
        <v>215</v>
      </c>
      <c r="B17" s="1032">
        <v>170</v>
      </c>
      <c r="C17" s="1032">
        <v>3</v>
      </c>
      <c r="D17" s="1032">
        <v>20</v>
      </c>
      <c r="E17" s="1032">
        <v>193</v>
      </c>
      <c r="F17" s="1028"/>
    </row>
    <row r="18" spans="1:6" x14ac:dyDescent="0.3">
      <c r="A18" s="1031" t="s">
        <v>216</v>
      </c>
      <c r="B18" s="1032">
        <v>0</v>
      </c>
      <c r="C18" s="1032">
        <v>0</v>
      </c>
      <c r="D18" s="1032">
        <v>46</v>
      </c>
      <c r="E18" s="1032">
        <v>46</v>
      </c>
      <c r="F18" s="1028"/>
    </row>
    <row r="19" spans="1:6" x14ac:dyDescent="0.3">
      <c r="A19" s="1031" t="s">
        <v>220</v>
      </c>
      <c r="B19" s="1032">
        <v>21</v>
      </c>
      <c r="C19" s="1032">
        <v>0</v>
      </c>
      <c r="D19" s="1032">
        <v>10</v>
      </c>
      <c r="E19" s="1032">
        <v>31</v>
      </c>
      <c r="F19" s="1028"/>
    </row>
    <row r="20" spans="1:6" x14ac:dyDescent="0.3">
      <c r="A20" s="1031" t="s">
        <v>221</v>
      </c>
      <c r="B20" s="1032">
        <v>0</v>
      </c>
      <c r="C20" s="1032">
        <v>0</v>
      </c>
      <c r="D20" s="1032">
        <v>509</v>
      </c>
      <c r="E20" s="1032">
        <v>509</v>
      </c>
      <c r="F20" s="1028"/>
    </row>
    <row r="21" spans="1:6" x14ac:dyDescent="0.3">
      <c r="A21" s="1031" t="s">
        <v>222</v>
      </c>
      <c r="B21" s="1032">
        <v>294</v>
      </c>
      <c r="C21" s="1032">
        <v>155</v>
      </c>
      <c r="D21" s="1032">
        <v>157</v>
      </c>
      <c r="E21" s="1032">
        <v>606</v>
      </c>
      <c r="F21" s="1028"/>
    </row>
    <row r="22" spans="1:6" x14ac:dyDescent="0.3">
      <c r="A22" s="1031" t="s">
        <v>223</v>
      </c>
      <c r="B22" s="1032">
        <v>12</v>
      </c>
      <c r="C22" s="1032">
        <v>0</v>
      </c>
      <c r="D22" s="1032">
        <v>8</v>
      </c>
      <c r="E22" s="1032">
        <v>20</v>
      </c>
      <c r="F22" s="1028"/>
    </row>
    <row r="23" spans="1:6" x14ac:dyDescent="0.3">
      <c r="A23" s="1031" t="s">
        <v>278</v>
      </c>
      <c r="B23" s="1032">
        <v>0</v>
      </c>
      <c r="C23" s="1032">
        <v>0</v>
      </c>
      <c r="D23" s="1032">
        <v>40</v>
      </c>
      <c r="E23" s="1032">
        <v>40</v>
      </c>
      <c r="F23" s="1028"/>
    </row>
    <row r="24" spans="1:6" x14ac:dyDescent="0.3">
      <c r="A24" s="1031" t="s">
        <v>677</v>
      </c>
      <c r="B24" s="1032">
        <v>0</v>
      </c>
      <c r="C24" s="1032">
        <v>0</v>
      </c>
      <c r="D24" s="1032">
        <v>5</v>
      </c>
      <c r="E24" s="1032">
        <v>5</v>
      </c>
      <c r="F24" s="1028"/>
    </row>
    <row r="25" spans="1:6" x14ac:dyDescent="0.3">
      <c r="A25" s="1031" t="s">
        <v>279</v>
      </c>
      <c r="B25" s="1032">
        <v>175</v>
      </c>
      <c r="C25" s="1032">
        <v>0</v>
      </c>
      <c r="D25" s="1032">
        <v>100</v>
      </c>
      <c r="E25" s="1032">
        <v>275</v>
      </c>
      <c r="F25" s="1028"/>
    </row>
    <row r="26" spans="1:6" x14ac:dyDescent="0.3">
      <c r="A26" s="1031" t="s">
        <v>226</v>
      </c>
      <c r="B26" s="1032">
        <v>4</v>
      </c>
      <c r="C26" s="1032">
        <v>0</v>
      </c>
      <c r="D26" s="1032">
        <v>0</v>
      </c>
      <c r="E26" s="1032">
        <v>4</v>
      </c>
      <c r="F26" s="1028"/>
    </row>
    <row r="27" spans="1:6" x14ac:dyDescent="0.3">
      <c r="A27" s="1031" t="s">
        <v>228</v>
      </c>
      <c r="B27" s="1032">
        <v>70</v>
      </c>
      <c r="C27" s="1032">
        <v>0</v>
      </c>
      <c r="D27" s="1032">
        <v>61</v>
      </c>
      <c r="E27" s="1032">
        <v>131</v>
      </c>
      <c r="F27" s="1028"/>
    </row>
    <row r="28" spans="1:6" x14ac:dyDescent="0.3">
      <c r="A28" s="1031" t="s">
        <v>229</v>
      </c>
      <c r="B28" s="1032">
        <v>338</v>
      </c>
      <c r="C28" s="1032">
        <v>0</v>
      </c>
      <c r="D28" s="1032">
        <v>629</v>
      </c>
      <c r="E28" s="1032">
        <v>967</v>
      </c>
      <c r="F28" s="1028"/>
    </row>
    <row r="29" spans="1:6" ht="22.8" x14ac:dyDescent="0.3">
      <c r="A29" s="1031" t="s">
        <v>280</v>
      </c>
      <c r="B29" s="1032">
        <v>41</v>
      </c>
      <c r="C29" s="1032">
        <v>0</v>
      </c>
      <c r="D29" s="1032">
        <v>23</v>
      </c>
      <c r="E29" s="1032">
        <v>64</v>
      </c>
      <c r="F29" s="1028"/>
    </row>
    <row r="30" spans="1:6" x14ac:dyDescent="0.3">
      <c r="A30" s="1031" t="s">
        <v>281</v>
      </c>
      <c r="B30" s="1032">
        <v>20</v>
      </c>
      <c r="C30" s="1032">
        <v>0</v>
      </c>
      <c r="D30" s="1032">
        <v>8</v>
      </c>
      <c r="E30" s="1032">
        <v>28</v>
      </c>
      <c r="F30" s="1028"/>
    </row>
    <row r="31" spans="1:6" x14ac:dyDescent="0.3">
      <c r="A31" s="1031" t="s">
        <v>231</v>
      </c>
      <c r="B31" s="1032">
        <v>232</v>
      </c>
      <c r="C31" s="1032">
        <v>2</v>
      </c>
      <c r="D31" s="1032">
        <v>203</v>
      </c>
      <c r="E31" s="1032">
        <v>437</v>
      </c>
      <c r="F31" s="1028"/>
    </row>
    <row r="32" spans="1:6" x14ac:dyDescent="0.3">
      <c r="A32" s="1031" t="s">
        <v>282</v>
      </c>
      <c r="B32" s="1032">
        <v>0</v>
      </c>
      <c r="C32" s="1032">
        <v>0</v>
      </c>
      <c r="D32" s="1032">
        <v>9</v>
      </c>
      <c r="E32" s="1032">
        <v>9</v>
      </c>
      <c r="F32" s="1028"/>
    </row>
    <row r="33" spans="1:6" x14ac:dyDescent="0.3">
      <c r="A33" s="1031" t="s">
        <v>678</v>
      </c>
      <c r="B33" s="1032">
        <v>8</v>
      </c>
      <c r="C33" s="1032">
        <v>0</v>
      </c>
      <c r="D33" s="1032">
        <v>0</v>
      </c>
      <c r="E33" s="1032">
        <v>8</v>
      </c>
      <c r="F33" s="1028"/>
    </row>
    <row r="34" spans="1:6" x14ac:dyDescent="0.3">
      <c r="A34" s="1031" t="s">
        <v>283</v>
      </c>
      <c r="B34" s="1032">
        <v>1</v>
      </c>
      <c r="C34" s="1032">
        <v>0</v>
      </c>
      <c r="D34" s="1032">
        <v>56</v>
      </c>
      <c r="E34" s="1032">
        <v>57</v>
      </c>
      <c r="F34" s="1028"/>
    </row>
    <row r="35" spans="1:6" x14ac:dyDescent="0.3">
      <c r="A35" s="1031" t="s">
        <v>233</v>
      </c>
      <c r="B35" s="1032">
        <v>45</v>
      </c>
      <c r="C35" s="1032">
        <v>0</v>
      </c>
      <c r="D35" s="1032">
        <v>0</v>
      </c>
      <c r="E35" s="1032">
        <v>45</v>
      </c>
      <c r="F35" s="1028"/>
    </row>
    <row r="36" spans="1:6" x14ac:dyDescent="0.3">
      <c r="A36" s="1031" t="s">
        <v>234</v>
      </c>
      <c r="B36" s="1032">
        <v>11</v>
      </c>
      <c r="C36" s="1032">
        <v>0</v>
      </c>
      <c r="D36" s="1032">
        <v>8</v>
      </c>
      <c r="E36" s="1032">
        <v>19</v>
      </c>
      <c r="F36" s="1028"/>
    </row>
    <row r="37" spans="1:6" x14ac:dyDescent="0.3">
      <c r="A37" s="1031" t="s">
        <v>284</v>
      </c>
      <c r="B37" s="1032">
        <v>50</v>
      </c>
      <c r="C37" s="1032">
        <v>0</v>
      </c>
      <c r="D37" s="1032">
        <v>15</v>
      </c>
      <c r="E37" s="1032">
        <v>65</v>
      </c>
      <c r="F37" s="1028"/>
    </row>
    <row r="38" spans="1:6" x14ac:dyDescent="0.3">
      <c r="A38" s="1031" t="s">
        <v>285</v>
      </c>
      <c r="B38" s="1032">
        <v>0</v>
      </c>
      <c r="C38" s="1032">
        <v>0</v>
      </c>
      <c r="D38" s="1032">
        <v>35</v>
      </c>
      <c r="E38" s="1032">
        <v>35</v>
      </c>
      <c r="F38" s="1028"/>
    </row>
    <row r="39" spans="1:6" x14ac:dyDescent="0.3">
      <c r="A39" s="1031" t="s">
        <v>238</v>
      </c>
      <c r="B39" s="1032">
        <v>0</v>
      </c>
      <c r="C39" s="1032">
        <v>0</v>
      </c>
      <c r="D39" s="1032">
        <v>229</v>
      </c>
      <c r="E39" s="1032">
        <v>229</v>
      </c>
      <c r="F39" s="1028"/>
    </row>
    <row r="40" spans="1:6" x14ac:dyDescent="0.3">
      <c r="A40" s="1031" t="s">
        <v>240</v>
      </c>
      <c r="B40" s="1032">
        <v>0</v>
      </c>
      <c r="C40" s="1032">
        <v>0</v>
      </c>
      <c r="D40" s="1032">
        <v>3</v>
      </c>
      <c r="E40" s="1032">
        <v>3</v>
      </c>
      <c r="F40" s="1028"/>
    </row>
    <row r="41" spans="1:6" x14ac:dyDescent="0.3">
      <c r="A41" s="1031" t="s">
        <v>241</v>
      </c>
      <c r="B41" s="1032">
        <v>25</v>
      </c>
      <c r="C41" s="1032">
        <v>0</v>
      </c>
      <c r="D41" s="1032">
        <v>15</v>
      </c>
      <c r="E41" s="1032">
        <v>40</v>
      </c>
      <c r="F41" s="1028"/>
    </row>
    <row r="42" spans="1:6" x14ac:dyDescent="0.3">
      <c r="A42" s="1031" t="s">
        <v>286</v>
      </c>
      <c r="B42" s="1032">
        <v>265</v>
      </c>
      <c r="C42" s="1032">
        <v>0</v>
      </c>
      <c r="D42" s="1032">
        <v>0</v>
      </c>
      <c r="E42" s="1032">
        <v>265</v>
      </c>
      <c r="F42" s="1028"/>
    </row>
    <row r="43" spans="1:6" x14ac:dyDescent="0.3">
      <c r="A43" s="1031" t="s">
        <v>287</v>
      </c>
      <c r="B43" s="1032">
        <v>0</v>
      </c>
      <c r="C43" s="1032">
        <v>1</v>
      </c>
      <c r="D43" s="1032">
        <v>150</v>
      </c>
      <c r="E43" s="1032">
        <v>151</v>
      </c>
      <c r="F43" s="1028"/>
    </row>
    <row r="44" spans="1:6" x14ac:dyDescent="0.3">
      <c r="A44" s="1031" t="s">
        <v>288</v>
      </c>
      <c r="B44" s="1032">
        <v>0</v>
      </c>
      <c r="C44" s="1032">
        <v>0</v>
      </c>
      <c r="D44" s="1032">
        <v>8</v>
      </c>
      <c r="E44" s="1032">
        <v>8</v>
      </c>
      <c r="F44" s="1028"/>
    </row>
    <row r="45" spans="1:6" x14ac:dyDescent="0.3">
      <c r="A45" s="1031" t="s">
        <v>289</v>
      </c>
      <c r="B45" s="1032">
        <v>0</v>
      </c>
      <c r="C45" s="1032">
        <v>0</v>
      </c>
      <c r="D45" s="1032">
        <v>4</v>
      </c>
      <c r="E45" s="1032">
        <v>4</v>
      </c>
      <c r="F45" s="1028"/>
    </row>
    <row r="46" spans="1:6" x14ac:dyDescent="0.3">
      <c r="A46" s="1031" t="s">
        <v>244</v>
      </c>
      <c r="B46" s="1032">
        <v>3</v>
      </c>
      <c r="C46" s="1032">
        <v>0</v>
      </c>
      <c r="D46" s="1032">
        <v>0</v>
      </c>
      <c r="E46" s="1032">
        <v>3</v>
      </c>
      <c r="F46" s="1028"/>
    </row>
    <row r="47" spans="1:6" x14ac:dyDescent="0.3">
      <c r="A47" s="1031" t="s">
        <v>290</v>
      </c>
      <c r="B47" s="1032">
        <v>35</v>
      </c>
      <c r="C47" s="1032">
        <v>0</v>
      </c>
      <c r="D47" s="1032">
        <v>30</v>
      </c>
      <c r="E47" s="1032">
        <v>65</v>
      </c>
      <c r="F47" s="1028"/>
    </row>
    <row r="48" spans="1:6" x14ac:dyDescent="0.3">
      <c r="A48" s="1031" t="s">
        <v>291</v>
      </c>
      <c r="B48" s="1032">
        <v>6</v>
      </c>
      <c r="C48" s="1032">
        <v>0</v>
      </c>
      <c r="D48" s="1032">
        <v>0</v>
      </c>
      <c r="E48" s="1032">
        <v>6</v>
      </c>
      <c r="F48" s="1028"/>
    </row>
    <row r="49" spans="1:6" x14ac:dyDescent="0.3">
      <c r="A49" s="1031" t="s">
        <v>246</v>
      </c>
      <c r="B49" s="1032">
        <v>108</v>
      </c>
      <c r="C49" s="1032">
        <v>2</v>
      </c>
      <c r="D49" s="1032">
        <v>110</v>
      </c>
      <c r="E49" s="1032">
        <v>220</v>
      </c>
      <c r="F49" s="1028"/>
    </row>
    <row r="50" spans="1:6" x14ac:dyDescent="0.3">
      <c r="A50" s="1031" t="s">
        <v>292</v>
      </c>
      <c r="B50" s="1032">
        <v>0</v>
      </c>
      <c r="C50" s="1032">
        <v>0</v>
      </c>
      <c r="D50" s="1032">
        <v>2</v>
      </c>
      <c r="E50" s="1032">
        <v>2</v>
      </c>
      <c r="F50" s="1028"/>
    </row>
    <row r="51" spans="1:6" x14ac:dyDescent="0.3">
      <c r="A51" s="1031" t="s">
        <v>679</v>
      </c>
      <c r="B51" s="1032">
        <v>0</v>
      </c>
      <c r="C51" s="1032">
        <v>0</v>
      </c>
      <c r="D51" s="1032">
        <v>17</v>
      </c>
      <c r="E51" s="1032">
        <v>17</v>
      </c>
      <c r="F51" s="1028"/>
    </row>
    <row r="52" spans="1:6" x14ac:dyDescent="0.3">
      <c r="A52" s="1031" t="s">
        <v>249</v>
      </c>
      <c r="B52" s="1032">
        <v>149</v>
      </c>
      <c r="C52" s="1032">
        <v>0</v>
      </c>
      <c r="D52" s="1032">
        <v>0</v>
      </c>
      <c r="E52" s="1032">
        <v>149</v>
      </c>
      <c r="F52" s="1028"/>
    </row>
    <row r="53" spans="1:6" x14ac:dyDescent="0.3">
      <c r="A53" s="1031" t="s">
        <v>250</v>
      </c>
      <c r="B53" s="1032">
        <v>81</v>
      </c>
      <c r="C53" s="1032">
        <v>7</v>
      </c>
      <c r="D53" s="1032">
        <v>39</v>
      </c>
      <c r="E53" s="1032">
        <v>127</v>
      </c>
      <c r="F53" s="1028"/>
    </row>
    <row r="54" spans="1:6" x14ac:dyDescent="0.3">
      <c r="A54" s="1031" t="s">
        <v>251</v>
      </c>
      <c r="B54" s="1032">
        <v>3</v>
      </c>
      <c r="C54" s="1032">
        <v>0</v>
      </c>
      <c r="D54" s="1032">
        <v>0</v>
      </c>
      <c r="E54" s="1032">
        <v>3</v>
      </c>
      <c r="F54" s="1028"/>
    </row>
    <row r="55" spans="1:6" x14ac:dyDescent="0.3">
      <c r="A55" s="1031" t="s">
        <v>252</v>
      </c>
      <c r="B55" s="1032">
        <v>237</v>
      </c>
      <c r="C55" s="1032">
        <v>96</v>
      </c>
      <c r="D55" s="1032">
        <v>133</v>
      </c>
      <c r="E55" s="1032">
        <v>466</v>
      </c>
      <c r="F55" s="1028"/>
    </row>
    <row r="56" spans="1:6" x14ac:dyDescent="0.3">
      <c r="A56" s="1031" t="s">
        <v>253</v>
      </c>
      <c r="B56" s="1032">
        <v>1</v>
      </c>
      <c r="C56" s="1032">
        <v>5</v>
      </c>
      <c r="D56" s="1032">
        <v>1</v>
      </c>
      <c r="E56" s="1032">
        <v>7</v>
      </c>
      <c r="F56" s="1028"/>
    </row>
    <row r="57" spans="1:6" x14ac:dyDescent="0.3">
      <c r="A57" s="1031" t="s">
        <v>293</v>
      </c>
      <c r="B57" s="1032">
        <v>70</v>
      </c>
      <c r="C57" s="1032">
        <v>0</v>
      </c>
      <c r="D57" s="1032">
        <v>0</v>
      </c>
      <c r="E57" s="1032">
        <v>70</v>
      </c>
      <c r="F57" s="1028"/>
    </row>
    <row r="58" spans="1:6" x14ac:dyDescent="0.3">
      <c r="A58" s="1033" t="s">
        <v>5</v>
      </c>
      <c r="B58" s="1034">
        <v>3518</v>
      </c>
      <c r="C58" s="1034">
        <v>294</v>
      </c>
      <c r="D58" s="1034">
        <v>3493</v>
      </c>
      <c r="E58" s="1034">
        <v>7305</v>
      </c>
      <c r="F58" s="1028"/>
    </row>
    <row r="62" spans="1:6" x14ac:dyDescent="0.3">
      <c r="A62" t="s">
        <v>381</v>
      </c>
    </row>
    <row r="63" spans="1:6" x14ac:dyDescent="0.3">
      <c r="A63" t="s">
        <v>680</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0D79-F12A-414B-A4C1-84D2791825BB}">
  <dimension ref="A1:J21"/>
  <sheetViews>
    <sheetView workbookViewId="0">
      <selection activeCell="U33" sqref="U33"/>
    </sheetView>
  </sheetViews>
  <sheetFormatPr defaultColWidth="9.109375" defaultRowHeight="14.4" x14ac:dyDescent="0.3"/>
  <cols>
    <col min="1" max="1" width="9.109375" style="1036"/>
    <col min="2" max="8" width="9.5546875" style="1036" customWidth="1"/>
    <col min="9" max="16384" width="9.109375" style="1036"/>
  </cols>
  <sheetData>
    <row r="1" spans="1:10" s="1035" customFormat="1" x14ac:dyDescent="0.3">
      <c r="A1" s="1035" t="s">
        <v>693</v>
      </c>
    </row>
    <row r="2" spans="1:10" ht="15" customHeight="1" x14ac:dyDescent="0.3"/>
    <row r="3" spans="1:10" ht="36" x14ac:dyDescent="0.3">
      <c r="A3" s="1037"/>
      <c r="B3" s="1038" t="s">
        <v>682</v>
      </c>
      <c r="C3" s="1038" t="s">
        <v>683</v>
      </c>
      <c r="D3" s="1038" t="s">
        <v>684</v>
      </c>
      <c r="E3" s="1039" t="s">
        <v>685</v>
      </c>
      <c r="F3" s="1039" t="s">
        <v>686</v>
      </c>
      <c r="G3" s="1039" t="s">
        <v>687</v>
      </c>
      <c r="H3" s="1040" t="s">
        <v>688</v>
      </c>
      <c r="I3" s="1040" t="s">
        <v>689</v>
      </c>
      <c r="J3" s="1040" t="s">
        <v>690</v>
      </c>
    </row>
    <row r="4" spans="1:10" x14ac:dyDescent="0.3">
      <c r="A4" s="1041" t="s">
        <v>123</v>
      </c>
      <c r="B4" s="1042">
        <v>1042</v>
      </c>
      <c r="C4" s="1043">
        <v>628</v>
      </c>
      <c r="D4" s="1044">
        <f>C4/B4</f>
        <v>0.60268714011516311</v>
      </c>
      <c r="E4" s="1045">
        <v>983</v>
      </c>
      <c r="F4" s="1043">
        <v>655</v>
      </c>
      <c r="G4" s="1044">
        <f>F4/E4</f>
        <v>0.66632756866734488</v>
      </c>
      <c r="H4" s="1046">
        <v>2025</v>
      </c>
      <c r="I4" s="1043">
        <v>1283</v>
      </c>
      <c r="J4" s="1047">
        <f>I4/H4</f>
        <v>0.63358024691358028</v>
      </c>
    </row>
    <row r="5" spans="1:10" x14ac:dyDescent="0.3">
      <c r="A5" s="1041" t="s">
        <v>124</v>
      </c>
      <c r="B5" s="1042">
        <v>1551</v>
      </c>
      <c r="C5" s="1043">
        <v>1083</v>
      </c>
      <c r="D5" s="1044">
        <f t="shared" ref="D5:D14" si="0">C5/B5</f>
        <v>0.69825918762088979</v>
      </c>
      <c r="E5" s="1045">
        <v>1143</v>
      </c>
      <c r="F5" s="1043">
        <v>789</v>
      </c>
      <c r="G5" s="1044">
        <f t="shared" ref="G5:G14" si="1">F5/E5</f>
        <v>0.69028871391076119</v>
      </c>
      <c r="H5" s="1046">
        <v>2694</v>
      </c>
      <c r="I5" s="1043">
        <v>1872</v>
      </c>
      <c r="J5" s="1047">
        <f t="shared" ref="J5:J14" si="2">I5/H5</f>
        <v>0.69487750556792871</v>
      </c>
    </row>
    <row r="6" spans="1:10" x14ac:dyDescent="0.3">
      <c r="A6" s="1041" t="s">
        <v>125</v>
      </c>
      <c r="B6" s="1042">
        <v>1750</v>
      </c>
      <c r="C6" s="1043">
        <v>1150</v>
      </c>
      <c r="D6" s="1044">
        <f t="shared" si="0"/>
        <v>0.65714285714285714</v>
      </c>
      <c r="E6" s="1045">
        <v>1087</v>
      </c>
      <c r="F6" s="1043">
        <v>702</v>
      </c>
      <c r="G6" s="1044">
        <f t="shared" si="1"/>
        <v>0.64581416743330267</v>
      </c>
      <c r="H6" s="1046">
        <v>2837</v>
      </c>
      <c r="I6" s="1043">
        <v>1852</v>
      </c>
      <c r="J6" s="1047">
        <f t="shared" si="2"/>
        <v>0.65280225590412411</v>
      </c>
    </row>
    <row r="7" spans="1:10" x14ac:dyDescent="0.3">
      <c r="A7" s="1041" t="s">
        <v>126</v>
      </c>
      <c r="B7" s="1042">
        <v>1442</v>
      </c>
      <c r="C7" s="1043">
        <v>841</v>
      </c>
      <c r="D7" s="1044">
        <f t="shared" si="0"/>
        <v>0.58321775312066571</v>
      </c>
      <c r="E7" s="1045">
        <v>1097</v>
      </c>
      <c r="F7" s="1043">
        <v>658</v>
      </c>
      <c r="G7" s="1044">
        <f t="shared" si="1"/>
        <v>0.59981768459434825</v>
      </c>
      <c r="H7" s="1046">
        <v>2539</v>
      </c>
      <c r="I7" s="1043">
        <v>1499</v>
      </c>
      <c r="J7" s="1047">
        <f t="shared" si="2"/>
        <v>0.59038991729027179</v>
      </c>
    </row>
    <row r="8" spans="1:10" x14ac:dyDescent="0.3">
      <c r="A8" s="1041" t="s">
        <v>127</v>
      </c>
      <c r="B8" s="1042">
        <v>1616</v>
      </c>
      <c r="C8" s="1043">
        <v>977</v>
      </c>
      <c r="D8" s="1044">
        <f t="shared" si="0"/>
        <v>0.60457920792079212</v>
      </c>
      <c r="E8" s="1045">
        <v>1002</v>
      </c>
      <c r="F8" s="1043">
        <v>641</v>
      </c>
      <c r="G8" s="1044">
        <f t="shared" si="1"/>
        <v>0.63972055888223556</v>
      </c>
      <c r="H8" s="1046">
        <v>2618</v>
      </c>
      <c r="I8" s="1043">
        <v>1618</v>
      </c>
      <c r="J8" s="1047">
        <f t="shared" si="2"/>
        <v>0.61802902979373564</v>
      </c>
    </row>
    <row r="9" spans="1:10" x14ac:dyDescent="0.3">
      <c r="A9" s="1041" t="s">
        <v>128</v>
      </c>
      <c r="B9" s="1042">
        <v>1465</v>
      </c>
      <c r="C9" s="1043">
        <v>862</v>
      </c>
      <c r="D9" s="1044">
        <f t="shared" si="0"/>
        <v>0.58839590443686007</v>
      </c>
      <c r="E9" s="1045">
        <v>825</v>
      </c>
      <c r="F9" s="1043">
        <v>492</v>
      </c>
      <c r="G9" s="1044">
        <f t="shared" si="1"/>
        <v>0.59636363636363632</v>
      </c>
      <c r="H9" s="1046">
        <v>2290</v>
      </c>
      <c r="I9" s="1043">
        <v>1354</v>
      </c>
      <c r="J9" s="1047">
        <f t="shared" si="2"/>
        <v>0.59126637554585149</v>
      </c>
    </row>
    <row r="10" spans="1:10" x14ac:dyDescent="0.3">
      <c r="A10" s="1041" t="s">
        <v>129</v>
      </c>
      <c r="B10" s="1042">
        <v>1501</v>
      </c>
      <c r="C10" s="1043">
        <v>675</v>
      </c>
      <c r="D10" s="1044">
        <f t="shared" si="0"/>
        <v>0.44970019986675552</v>
      </c>
      <c r="E10" s="1045">
        <v>797</v>
      </c>
      <c r="F10" s="1043">
        <v>305</v>
      </c>
      <c r="G10" s="1044">
        <f t="shared" si="1"/>
        <v>0.38268506900878296</v>
      </c>
      <c r="H10" s="1046">
        <v>2298</v>
      </c>
      <c r="I10" s="1043">
        <v>980</v>
      </c>
      <c r="J10" s="1047">
        <f t="shared" si="2"/>
        <v>0.42645778938207135</v>
      </c>
    </row>
    <row r="11" spans="1:10" x14ac:dyDescent="0.3">
      <c r="A11" s="1041" t="s">
        <v>130</v>
      </c>
      <c r="B11" s="1042">
        <v>1938</v>
      </c>
      <c r="C11" s="1043">
        <v>938</v>
      </c>
      <c r="D11" s="1044">
        <f t="shared" si="0"/>
        <v>0.48400412796697628</v>
      </c>
      <c r="E11" s="1045">
        <v>953</v>
      </c>
      <c r="F11" s="1043">
        <v>439</v>
      </c>
      <c r="G11" s="1044">
        <f t="shared" si="1"/>
        <v>0.46065057712486884</v>
      </c>
      <c r="H11" s="1046">
        <v>2891</v>
      </c>
      <c r="I11" s="1043">
        <v>1377</v>
      </c>
      <c r="J11" s="1047">
        <f t="shared" si="2"/>
        <v>0.47630577654790729</v>
      </c>
    </row>
    <row r="12" spans="1:10" x14ac:dyDescent="0.3">
      <c r="A12" s="1041" t="s">
        <v>354</v>
      </c>
      <c r="B12" s="1043">
        <v>2113</v>
      </c>
      <c r="C12" s="1043">
        <v>1231</v>
      </c>
      <c r="D12" s="1044">
        <f t="shared" si="0"/>
        <v>0.5825840037860861</v>
      </c>
      <c r="E12" s="1043">
        <v>985</v>
      </c>
      <c r="F12" s="1043">
        <v>560</v>
      </c>
      <c r="G12" s="1044">
        <f t="shared" si="1"/>
        <v>0.56852791878172593</v>
      </c>
      <c r="H12" s="1043">
        <v>3098</v>
      </c>
      <c r="I12" s="1043">
        <v>1791</v>
      </c>
      <c r="J12" s="1047">
        <f t="shared" si="2"/>
        <v>0.57811491284699801</v>
      </c>
    </row>
    <row r="13" spans="1:10" x14ac:dyDescent="0.3">
      <c r="A13" s="1041" t="s">
        <v>355</v>
      </c>
      <c r="B13" s="1043">
        <v>2464</v>
      </c>
      <c r="C13" s="1043">
        <v>1577</v>
      </c>
      <c r="D13" s="1044">
        <f t="shared" si="0"/>
        <v>0.64001623376623373</v>
      </c>
      <c r="E13" s="1043">
        <v>1004</v>
      </c>
      <c r="F13" s="1043">
        <v>502</v>
      </c>
      <c r="G13" s="1044">
        <f t="shared" si="1"/>
        <v>0.5</v>
      </c>
      <c r="H13" s="1043">
        <v>3468</v>
      </c>
      <c r="I13" s="1043">
        <v>2079</v>
      </c>
      <c r="J13" s="1047">
        <f t="shared" si="2"/>
        <v>0.59948096885813151</v>
      </c>
    </row>
    <row r="14" spans="1:10" x14ac:dyDescent="0.3">
      <c r="A14" s="1041" t="s">
        <v>674</v>
      </c>
      <c r="B14" s="1043">
        <v>2092</v>
      </c>
      <c r="C14" s="1043">
        <v>1299</v>
      </c>
      <c r="D14" s="1044">
        <f t="shared" si="0"/>
        <v>0.62093690248565969</v>
      </c>
      <c r="E14" s="1043">
        <v>1041</v>
      </c>
      <c r="F14" s="1043">
        <v>557</v>
      </c>
      <c r="G14" s="1044">
        <f t="shared" si="1"/>
        <v>0.53506243996157543</v>
      </c>
      <c r="H14" s="1043">
        <v>3133</v>
      </c>
      <c r="I14" s="1043">
        <v>1856</v>
      </c>
      <c r="J14" s="1047">
        <f t="shared" si="2"/>
        <v>0.59240344717523141</v>
      </c>
    </row>
    <row r="18" spans="1:1" s="1048" customFormat="1" ht="11.4" x14ac:dyDescent="0.2">
      <c r="A18" s="1048" t="s">
        <v>483</v>
      </c>
    </row>
    <row r="19" spans="1:1" s="1048" customFormat="1" ht="11.4" x14ac:dyDescent="0.2"/>
    <row r="20" spans="1:1" s="1048" customFormat="1" ht="11.4" x14ac:dyDescent="0.2">
      <c r="A20" s="1048" t="s">
        <v>691</v>
      </c>
    </row>
    <row r="21" spans="1:1" s="1048" customFormat="1" ht="11.4" x14ac:dyDescent="0.2">
      <c r="A21" s="1048" t="s">
        <v>692</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5A25-6E62-469E-B153-374471A8065A}">
  <dimension ref="A1:X21"/>
  <sheetViews>
    <sheetView workbookViewId="0"/>
  </sheetViews>
  <sheetFormatPr defaultColWidth="9.109375" defaultRowHeight="14.4" x14ac:dyDescent="0.3"/>
  <cols>
    <col min="1" max="1" width="9.109375" style="1036"/>
    <col min="2" max="4" width="11.33203125" style="1036" customWidth="1"/>
    <col min="5" max="7" width="13.5546875" style="1036" customWidth="1"/>
    <col min="8" max="8" width="9.5546875" style="1036" customWidth="1"/>
    <col min="9" max="16384" width="9.109375" style="1036"/>
  </cols>
  <sheetData>
    <row r="1" spans="1:24" x14ac:dyDescent="0.3">
      <c r="A1" s="1035" t="s">
        <v>701</v>
      </c>
    </row>
    <row r="3" spans="1:24" ht="60" x14ac:dyDescent="0.3">
      <c r="A3" s="1050"/>
      <c r="B3" s="1051" t="s">
        <v>694</v>
      </c>
      <c r="C3" s="1052" t="s">
        <v>695</v>
      </c>
      <c r="D3" s="1052" t="s">
        <v>696</v>
      </c>
      <c r="E3" s="1052" t="s">
        <v>697</v>
      </c>
      <c r="F3" s="1052" t="s">
        <v>698</v>
      </c>
      <c r="G3" s="1052" t="s">
        <v>699</v>
      </c>
      <c r="H3" s="1053" t="s">
        <v>688</v>
      </c>
      <c r="I3" s="1052" t="s">
        <v>689</v>
      </c>
      <c r="J3" s="1052" t="s">
        <v>700</v>
      </c>
    </row>
    <row r="4" spans="1:24" x14ac:dyDescent="0.3">
      <c r="A4" s="1054" t="s">
        <v>123</v>
      </c>
      <c r="B4" s="1055">
        <v>469</v>
      </c>
      <c r="C4" s="1056">
        <v>321</v>
      </c>
      <c r="D4" s="1057">
        <f>C4/B4</f>
        <v>0.68443496801705761</v>
      </c>
      <c r="E4" s="1058">
        <v>1556</v>
      </c>
      <c r="F4" s="1056">
        <v>962</v>
      </c>
      <c r="G4" s="1057">
        <f>F4/E4</f>
        <v>0.6182519280205655</v>
      </c>
      <c r="H4" s="1059">
        <v>2025</v>
      </c>
      <c r="I4" s="1056">
        <v>1283</v>
      </c>
      <c r="J4" s="1047">
        <f>I4/H4</f>
        <v>0.63358024691358028</v>
      </c>
      <c r="O4" s="804"/>
      <c r="P4" s="804"/>
      <c r="Q4" s="804"/>
      <c r="R4" s="804"/>
      <c r="S4" s="804"/>
      <c r="T4" s="804"/>
      <c r="U4" s="804"/>
      <c r="V4" s="804"/>
      <c r="W4" s="804"/>
      <c r="X4" s="804"/>
    </row>
    <row r="5" spans="1:24" x14ac:dyDescent="0.3">
      <c r="A5" s="1054" t="s">
        <v>124</v>
      </c>
      <c r="B5" s="1055">
        <v>696</v>
      </c>
      <c r="C5" s="1056">
        <v>520</v>
      </c>
      <c r="D5" s="1057">
        <f t="shared" ref="D5:D14" si="0">C5/B5</f>
        <v>0.74712643678160917</v>
      </c>
      <c r="E5" s="1058">
        <v>1998</v>
      </c>
      <c r="F5" s="1056">
        <v>1352</v>
      </c>
      <c r="G5" s="1057">
        <f t="shared" ref="G5:G14" si="1">F5/E5</f>
        <v>0.67667667667667664</v>
      </c>
      <c r="H5" s="1059">
        <v>2694</v>
      </c>
      <c r="I5" s="1056">
        <v>1872</v>
      </c>
      <c r="J5" s="1047">
        <f t="shared" ref="J5:J14" si="2">I5/H5</f>
        <v>0.69487750556792871</v>
      </c>
      <c r="O5" s="804"/>
      <c r="P5" s="1060"/>
      <c r="Q5" s="1060"/>
      <c r="R5" s="1061"/>
      <c r="S5" s="1060"/>
      <c r="T5" s="1060"/>
      <c r="U5" s="1061"/>
      <c r="V5" s="1060"/>
      <c r="W5" s="1060"/>
      <c r="X5" s="1061"/>
    </row>
    <row r="6" spans="1:24" x14ac:dyDescent="0.3">
      <c r="A6" s="1054" t="s">
        <v>125</v>
      </c>
      <c r="B6" s="1055">
        <v>746</v>
      </c>
      <c r="C6" s="1056">
        <v>499</v>
      </c>
      <c r="D6" s="1057">
        <f t="shared" si="0"/>
        <v>0.66890080428954424</v>
      </c>
      <c r="E6" s="1058">
        <v>2091</v>
      </c>
      <c r="F6" s="1056">
        <v>1353</v>
      </c>
      <c r="G6" s="1057">
        <f t="shared" si="1"/>
        <v>0.6470588235294118</v>
      </c>
      <c r="H6" s="1059">
        <v>2837</v>
      </c>
      <c r="I6" s="1056">
        <v>1852</v>
      </c>
      <c r="J6" s="1047">
        <f t="shared" si="2"/>
        <v>0.65280225590412411</v>
      </c>
      <c r="O6" s="804"/>
      <c r="P6" s="1060"/>
      <c r="Q6" s="1060"/>
      <c r="R6" s="1061"/>
      <c r="S6" s="1060"/>
      <c r="T6" s="1060"/>
      <c r="U6" s="1061"/>
      <c r="V6" s="1060"/>
      <c r="W6" s="1060"/>
      <c r="X6" s="1061"/>
    </row>
    <row r="7" spans="1:24" ht="17.100000000000001" customHeight="1" x14ac:dyDescent="0.3">
      <c r="A7" s="1054" t="s">
        <v>126</v>
      </c>
      <c r="B7" s="1055">
        <v>644</v>
      </c>
      <c r="C7" s="1056">
        <v>350</v>
      </c>
      <c r="D7" s="1057">
        <f t="shared" si="0"/>
        <v>0.54347826086956519</v>
      </c>
      <c r="E7" s="1058">
        <v>1895</v>
      </c>
      <c r="F7" s="1056">
        <v>1149</v>
      </c>
      <c r="G7" s="1057">
        <f t="shared" si="1"/>
        <v>0.60633245382585754</v>
      </c>
      <c r="H7" s="1059">
        <v>2539</v>
      </c>
      <c r="I7" s="1056">
        <v>1499</v>
      </c>
      <c r="J7" s="1047">
        <f t="shared" si="2"/>
        <v>0.59038991729027179</v>
      </c>
      <c r="O7" s="804"/>
      <c r="P7" s="1060"/>
      <c r="Q7" s="1060"/>
      <c r="R7" s="1061"/>
      <c r="S7" s="1060"/>
      <c r="T7" s="1060"/>
      <c r="U7" s="1061"/>
      <c r="V7" s="1060"/>
      <c r="W7" s="1060"/>
      <c r="X7" s="1061"/>
    </row>
    <row r="8" spans="1:24" x14ac:dyDescent="0.3">
      <c r="A8" s="1054" t="s">
        <v>127</v>
      </c>
      <c r="B8" s="1055">
        <v>717</v>
      </c>
      <c r="C8" s="1056">
        <v>407</v>
      </c>
      <c r="D8" s="1057">
        <f t="shared" si="0"/>
        <v>0.56764295676429566</v>
      </c>
      <c r="E8" s="1058">
        <v>1901</v>
      </c>
      <c r="F8" s="1056">
        <v>1211</v>
      </c>
      <c r="G8" s="1057">
        <f t="shared" si="1"/>
        <v>0.63703314045239345</v>
      </c>
      <c r="H8" s="1059">
        <v>2618</v>
      </c>
      <c r="I8" s="1056">
        <v>1618</v>
      </c>
      <c r="J8" s="1047">
        <f t="shared" si="2"/>
        <v>0.61802902979373564</v>
      </c>
      <c r="O8" s="804"/>
      <c r="P8" s="1060"/>
      <c r="Q8" s="1060"/>
      <c r="R8" s="1061"/>
      <c r="S8" s="1060"/>
      <c r="T8" s="1060"/>
      <c r="U8" s="1061"/>
      <c r="V8" s="1060"/>
      <c r="W8" s="1060"/>
      <c r="X8" s="1061"/>
    </row>
    <row r="9" spans="1:24" x14ac:dyDescent="0.3">
      <c r="A9" s="1054" t="s">
        <v>128</v>
      </c>
      <c r="B9" s="1055">
        <v>798</v>
      </c>
      <c r="C9" s="1056">
        <v>470</v>
      </c>
      <c r="D9" s="1057">
        <f t="shared" si="0"/>
        <v>0.58897243107769426</v>
      </c>
      <c r="E9" s="1058">
        <v>1492</v>
      </c>
      <c r="F9" s="1056">
        <v>884</v>
      </c>
      <c r="G9" s="1057">
        <f t="shared" si="1"/>
        <v>0.59249329758713132</v>
      </c>
      <c r="H9" s="1059">
        <v>2290</v>
      </c>
      <c r="I9" s="1056">
        <v>1354</v>
      </c>
      <c r="J9" s="1047">
        <f t="shared" si="2"/>
        <v>0.59126637554585149</v>
      </c>
      <c r="O9" s="804"/>
      <c r="P9" s="1060"/>
      <c r="Q9" s="1060"/>
      <c r="R9" s="1061"/>
      <c r="S9" s="1060"/>
      <c r="T9" s="1060"/>
      <c r="U9" s="1061"/>
      <c r="V9" s="1060"/>
      <c r="W9" s="1060"/>
      <c r="X9" s="1061"/>
    </row>
    <row r="10" spans="1:24" ht="17.100000000000001" customHeight="1" x14ac:dyDescent="0.3">
      <c r="A10" s="1054" t="s">
        <v>129</v>
      </c>
      <c r="B10" s="1055">
        <v>667</v>
      </c>
      <c r="C10" s="1056">
        <v>356</v>
      </c>
      <c r="D10" s="1057">
        <f t="shared" si="0"/>
        <v>0.53373313343328332</v>
      </c>
      <c r="E10" s="1058">
        <v>1631</v>
      </c>
      <c r="F10" s="1056">
        <v>624</v>
      </c>
      <c r="G10" s="1057">
        <f t="shared" si="1"/>
        <v>0.38258736971183321</v>
      </c>
      <c r="H10" s="1059">
        <v>2298</v>
      </c>
      <c r="I10" s="1056">
        <v>980</v>
      </c>
      <c r="J10" s="1047">
        <f t="shared" si="2"/>
        <v>0.42645778938207135</v>
      </c>
    </row>
    <row r="11" spans="1:24" ht="17.100000000000001" customHeight="1" x14ac:dyDescent="0.3">
      <c r="A11" s="1054" t="s">
        <v>130</v>
      </c>
      <c r="B11" s="1055">
        <v>894</v>
      </c>
      <c r="C11" s="1056">
        <v>422</v>
      </c>
      <c r="D11" s="1057">
        <f t="shared" si="0"/>
        <v>0.47203579418344521</v>
      </c>
      <c r="E11" s="1058">
        <v>1997</v>
      </c>
      <c r="F11" s="1056">
        <v>955</v>
      </c>
      <c r="G11" s="1057">
        <f t="shared" si="1"/>
        <v>0.47821732598898348</v>
      </c>
      <c r="H11" s="1059">
        <v>2891</v>
      </c>
      <c r="I11" s="1056">
        <v>1377</v>
      </c>
      <c r="J11" s="1047">
        <f t="shared" si="2"/>
        <v>0.47630577654790729</v>
      </c>
    </row>
    <row r="12" spans="1:24" x14ac:dyDescent="0.3">
      <c r="A12" s="1041" t="s">
        <v>354</v>
      </c>
      <c r="B12" s="1056">
        <v>1199</v>
      </c>
      <c r="C12" s="1056">
        <v>698</v>
      </c>
      <c r="D12" s="1057">
        <f t="shared" si="0"/>
        <v>0.58215179316096743</v>
      </c>
      <c r="E12" s="1056">
        <v>1899</v>
      </c>
      <c r="F12" s="1056">
        <v>1093</v>
      </c>
      <c r="G12" s="1057">
        <f t="shared" si="1"/>
        <v>0.57556608741442861</v>
      </c>
      <c r="H12" s="1056">
        <v>3098</v>
      </c>
      <c r="I12" s="1056">
        <v>1791</v>
      </c>
      <c r="J12" s="1047">
        <f t="shared" si="2"/>
        <v>0.57811491284699801</v>
      </c>
    </row>
    <row r="13" spans="1:24" x14ac:dyDescent="0.3">
      <c r="A13" s="1041" t="s">
        <v>355</v>
      </c>
      <c r="B13" s="1056">
        <v>1507</v>
      </c>
      <c r="C13" s="1056">
        <v>978</v>
      </c>
      <c r="D13" s="1057">
        <f t="shared" si="0"/>
        <v>0.64897146648971471</v>
      </c>
      <c r="E13" s="1056">
        <v>1961</v>
      </c>
      <c r="F13" s="1056">
        <v>1101</v>
      </c>
      <c r="G13" s="1057">
        <f t="shared" si="1"/>
        <v>0.56144824069352373</v>
      </c>
      <c r="H13" s="1056">
        <v>3468</v>
      </c>
      <c r="I13" s="1056">
        <v>2079</v>
      </c>
      <c r="J13" s="1047">
        <f t="shared" si="2"/>
        <v>0.59948096885813151</v>
      </c>
    </row>
    <row r="14" spans="1:24" x14ac:dyDescent="0.3">
      <c r="A14" s="1041" t="s">
        <v>674</v>
      </c>
      <c r="B14" s="1056">
        <v>1292</v>
      </c>
      <c r="C14" s="1056">
        <v>852</v>
      </c>
      <c r="D14" s="1057">
        <f t="shared" si="0"/>
        <v>0.65944272445820429</v>
      </c>
      <c r="E14" s="1056">
        <v>1841</v>
      </c>
      <c r="F14" s="1056">
        <v>1004</v>
      </c>
      <c r="G14" s="1057">
        <f t="shared" si="1"/>
        <v>0.54535578489951109</v>
      </c>
      <c r="H14" s="1056">
        <v>3133</v>
      </c>
      <c r="I14" s="1056">
        <v>1856</v>
      </c>
      <c r="J14" s="1047">
        <f t="shared" si="2"/>
        <v>0.59240344717523141</v>
      </c>
    </row>
    <row r="18" spans="1:1" s="1048" customFormat="1" ht="11.4" x14ac:dyDescent="0.2">
      <c r="A18" s="1048" t="s">
        <v>483</v>
      </c>
    </row>
    <row r="19" spans="1:1" s="1048" customFormat="1" ht="11.4" x14ac:dyDescent="0.2"/>
    <row r="20" spans="1:1" s="1048" customFormat="1" ht="11.4" x14ac:dyDescent="0.2">
      <c r="A20" s="1048" t="s">
        <v>691</v>
      </c>
    </row>
    <row r="21" spans="1:1" s="1048" customFormat="1" ht="11.4" x14ac:dyDescent="0.2">
      <c r="A21" s="1048" t="s">
        <v>692</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B395-6AD4-4850-BF98-65F96D7FEF3A}">
  <dimension ref="A1:J21"/>
  <sheetViews>
    <sheetView workbookViewId="0">
      <selection activeCell="B16" sqref="B16"/>
    </sheetView>
  </sheetViews>
  <sheetFormatPr defaultColWidth="9.109375" defaultRowHeight="14.4" x14ac:dyDescent="0.3"/>
  <cols>
    <col min="1" max="1" width="9.109375" style="1036"/>
    <col min="2" max="8" width="9.5546875" style="1036" customWidth="1"/>
    <col min="9" max="16384" width="9.109375" style="1036"/>
  </cols>
  <sheetData>
    <row r="1" spans="1:10" s="1035" customFormat="1" x14ac:dyDescent="0.3">
      <c r="A1" s="1035" t="s">
        <v>708</v>
      </c>
    </row>
    <row r="2" spans="1:10" ht="15" customHeight="1" x14ac:dyDescent="0.3"/>
    <row r="3" spans="1:10" ht="60" x14ac:dyDescent="0.3">
      <c r="A3" s="1062"/>
      <c r="B3" s="1063" t="s">
        <v>702</v>
      </c>
      <c r="C3" s="1063" t="s">
        <v>703</v>
      </c>
      <c r="D3" s="1063" t="s">
        <v>704</v>
      </c>
      <c r="E3" s="1064" t="s">
        <v>705</v>
      </c>
      <c r="F3" s="1064" t="s">
        <v>706</v>
      </c>
      <c r="G3" s="1064" t="s">
        <v>707</v>
      </c>
      <c r="H3" s="1065" t="s">
        <v>688</v>
      </c>
      <c r="I3" s="1065" t="s">
        <v>689</v>
      </c>
      <c r="J3" s="1065" t="s">
        <v>700</v>
      </c>
    </row>
    <row r="4" spans="1:10" x14ac:dyDescent="0.3">
      <c r="A4" s="1066" t="s">
        <v>123</v>
      </c>
      <c r="B4" s="1067">
        <v>525</v>
      </c>
      <c r="C4" s="1068">
        <v>307</v>
      </c>
      <c r="D4" s="1057">
        <f>C4/B4</f>
        <v>0.58476190476190482</v>
      </c>
      <c r="E4" s="1069">
        <v>1500</v>
      </c>
      <c r="F4" s="1068">
        <v>976</v>
      </c>
      <c r="G4" s="1057">
        <f>F4/E4</f>
        <v>0.65066666666666662</v>
      </c>
      <c r="H4" s="1070">
        <v>2025</v>
      </c>
      <c r="I4" s="1068">
        <v>1283</v>
      </c>
      <c r="J4" s="1047">
        <f>I4/H4</f>
        <v>0.63358024691358028</v>
      </c>
    </row>
    <row r="5" spans="1:10" x14ac:dyDescent="0.3">
      <c r="A5" s="1066" t="s">
        <v>124</v>
      </c>
      <c r="B5" s="1067">
        <v>928</v>
      </c>
      <c r="C5" s="1068">
        <v>657</v>
      </c>
      <c r="D5" s="1057">
        <f t="shared" ref="D5:D14" si="0">C5/B5</f>
        <v>0.70797413793103448</v>
      </c>
      <c r="E5" s="1069">
        <v>1766</v>
      </c>
      <c r="F5" s="1068">
        <v>1215</v>
      </c>
      <c r="G5" s="1057">
        <f t="shared" ref="G5:G14" si="1">F5/E5</f>
        <v>0.687995469988675</v>
      </c>
      <c r="H5" s="1070">
        <v>2694</v>
      </c>
      <c r="I5" s="1068">
        <v>1872</v>
      </c>
      <c r="J5" s="1047">
        <f t="shared" ref="J5:J14" si="2">I5/H5</f>
        <v>0.69487750556792871</v>
      </c>
    </row>
    <row r="6" spans="1:10" x14ac:dyDescent="0.3">
      <c r="A6" s="1066" t="s">
        <v>125</v>
      </c>
      <c r="B6" s="1067">
        <v>1043</v>
      </c>
      <c r="C6" s="1068">
        <v>690</v>
      </c>
      <c r="D6" s="1057">
        <f t="shared" si="0"/>
        <v>0.66155321188878236</v>
      </c>
      <c r="E6" s="1069">
        <v>1794</v>
      </c>
      <c r="F6" s="1068">
        <v>1162</v>
      </c>
      <c r="G6" s="1057">
        <f t="shared" si="1"/>
        <v>0.64771460423634342</v>
      </c>
      <c r="H6" s="1070">
        <v>2837</v>
      </c>
      <c r="I6" s="1068">
        <v>1852</v>
      </c>
      <c r="J6" s="1047">
        <f t="shared" si="2"/>
        <v>0.65280225590412411</v>
      </c>
    </row>
    <row r="7" spans="1:10" x14ac:dyDescent="0.3">
      <c r="A7" s="1066" t="s">
        <v>126</v>
      </c>
      <c r="B7" s="1067">
        <v>959</v>
      </c>
      <c r="C7" s="1068">
        <v>505</v>
      </c>
      <c r="D7" s="1057">
        <f t="shared" si="0"/>
        <v>0.52659019812304486</v>
      </c>
      <c r="E7" s="1069">
        <v>1580</v>
      </c>
      <c r="F7" s="1068">
        <v>994</v>
      </c>
      <c r="G7" s="1057">
        <f t="shared" si="1"/>
        <v>0.62911392405063293</v>
      </c>
      <c r="H7" s="1070">
        <v>2539</v>
      </c>
      <c r="I7" s="1068">
        <v>1499</v>
      </c>
      <c r="J7" s="1047">
        <f t="shared" si="2"/>
        <v>0.59038991729027179</v>
      </c>
    </row>
    <row r="8" spans="1:10" x14ac:dyDescent="0.3">
      <c r="A8" s="1066" t="s">
        <v>127</v>
      </c>
      <c r="B8" s="1067">
        <v>1222</v>
      </c>
      <c r="C8" s="1068">
        <v>789</v>
      </c>
      <c r="D8" s="1057">
        <f t="shared" si="0"/>
        <v>0.64566284779050731</v>
      </c>
      <c r="E8" s="1069">
        <v>1396</v>
      </c>
      <c r="F8" s="1068">
        <v>829</v>
      </c>
      <c r="G8" s="1057">
        <f t="shared" si="1"/>
        <v>0.59383954154727792</v>
      </c>
      <c r="H8" s="1070">
        <v>2618</v>
      </c>
      <c r="I8" s="1068">
        <v>1618</v>
      </c>
      <c r="J8" s="1047">
        <f t="shared" si="2"/>
        <v>0.61802902979373564</v>
      </c>
    </row>
    <row r="9" spans="1:10" x14ac:dyDescent="0.3">
      <c r="A9" s="1066" t="s">
        <v>128</v>
      </c>
      <c r="B9" s="1067">
        <v>1000</v>
      </c>
      <c r="C9" s="1068">
        <v>582</v>
      </c>
      <c r="D9" s="1057">
        <f t="shared" si="0"/>
        <v>0.58199999999999996</v>
      </c>
      <c r="E9" s="1069">
        <v>1290</v>
      </c>
      <c r="F9" s="1068">
        <v>772</v>
      </c>
      <c r="G9" s="1057">
        <f t="shared" si="1"/>
        <v>0.59844961240310079</v>
      </c>
      <c r="H9" s="1070">
        <v>2290</v>
      </c>
      <c r="I9" s="1068">
        <v>1354</v>
      </c>
      <c r="J9" s="1047">
        <f t="shared" si="2"/>
        <v>0.59126637554585149</v>
      </c>
    </row>
    <row r="10" spans="1:10" x14ac:dyDescent="0.3">
      <c r="A10" s="1066" t="s">
        <v>129</v>
      </c>
      <c r="B10" s="1067">
        <v>1113</v>
      </c>
      <c r="C10" s="1068">
        <v>466</v>
      </c>
      <c r="D10" s="1057">
        <f t="shared" si="0"/>
        <v>0.41868823000898475</v>
      </c>
      <c r="E10" s="1069">
        <v>1185</v>
      </c>
      <c r="F10" s="1068">
        <v>514</v>
      </c>
      <c r="G10" s="1057">
        <f t="shared" si="1"/>
        <v>0.43375527426160337</v>
      </c>
      <c r="H10" s="1070">
        <v>2298</v>
      </c>
      <c r="I10" s="1068">
        <v>980</v>
      </c>
      <c r="J10" s="1047">
        <f t="shared" si="2"/>
        <v>0.42645778938207135</v>
      </c>
    </row>
    <row r="11" spans="1:10" x14ac:dyDescent="0.3">
      <c r="A11" s="1066" t="s">
        <v>130</v>
      </c>
      <c r="B11" s="1067">
        <v>1442</v>
      </c>
      <c r="C11" s="1068">
        <v>640</v>
      </c>
      <c r="D11" s="1057">
        <f t="shared" si="0"/>
        <v>0.44382801664355065</v>
      </c>
      <c r="E11" s="1069">
        <v>1449</v>
      </c>
      <c r="F11" s="1068">
        <v>737</v>
      </c>
      <c r="G11" s="1057">
        <f t="shared" si="1"/>
        <v>0.50862663906142169</v>
      </c>
      <c r="H11" s="1070">
        <v>2891</v>
      </c>
      <c r="I11" s="1068">
        <v>1377</v>
      </c>
      <c r="J11" s="1047">
        <f t="shared" si="2"/>
        <v>0.47630577654790729</v>
      </c>
    </row>
    <row r="12" spans="1:10" x14ac:dyDescent="0.3">
      <c r="A12" s="1041" t="s">
        <v>354</v>
      </c>
      <c r="B12" s="1068">
        <v>1831</v>
      </c>
      <c r="C12" s="1068">
        <v>1078</v>
      </c>
      <c r="D12" s="1057">
        <f t="shared" si="0"/>
        <v>0.58874931731294378</v>
      </c>
      <c r="E12" s="1068">
        <v>1267</v>
      </c>
      <c r="F12" s="1068">
        <v>713</v>
      </c>
      <c r="G12" s="1057">
        <f t="shared" si="1"/>
        <v>0.56274664561957377</v>
      </c>
      <c r="H12" s="1068">
        <v>3098</v>
      </c>
      <c r="I12" s="1068">
        <v>1791</v>
      </c>
      <c r="J12" s="1047">
        <f t="shared" si="2"/>
        <v>0.57811491284699801</v>
      </c>
    </row>
    <row r="13" spans="1:10" x14ac:dyDescent="0.3">
      <c r="A13" s="1041" t="s">
        <v>355</v>
      </c>
      <c r="B13" s="1068">
        <v>2174</v>
      </c>
      <c r="C13" s="1068">
        <v>1459</v>
      </c>
      <c r="D13" s="1057">
        <f t="shared" si="0"/>
        <v>0.67111315547378103</v>
      </c>
      <c r="E13" s="1068">
        <v>1294</v>
      </c>
      <c r="F13" s="1068">
        <v>620</v>
      </c>
      <c r="G13" s="1057">
        <f t="shared" si="1"/>
        <v>0.47913446676970634</v>
      </c>
      <c r="H13" s="1068">
        <v>3468</v>
      </c>
      <c r="I13" s="1068">
        <v>2079</v>
      </c>
      <c r="J13" s="1047">
        <f t="shared" si="2"/>
        <v>0.59948096885813151</v>
      </c>
    </row>
    <row r="14" spans="1:10" x14ac:dyDescent="0.3">
      <c r="A14" s="1041" t="s">
        <v>674</v>
      </c>
      <c r="B14" s="1068">
        <v>1647</v>
      </c>
      <c r="C14" s="1068">
        <v>1091</v>
      </c>
      <c r="D14" s="1057">
        <f t="shared" si="0"/>
        <v>0.66241651487553121</v>
      </c>
      <c r="E14" s="1068">
        <v>1486</v>
      </c>
      <c r="F14" s="1068">
        <v>765</v>
      </c>
      <c r="G14" s="1057">
        <f t="shared" si="1"/>
        <v>0.5148048452220727</v>
      </c>
      <c r="H14" s="1068">
        <v>3133</v>
      </c>
      <c r="I14" s="1068">
        <v>1856</v>
      </c>
      <c r="J14" s="1047">
        <f t="shared" si="2"/>
        <v>0.59240344717523141</v>
      </c>
    </row>
    <row r="18" spans="1:1" s="1048" customFormat="1" ht="11.4" x14ac:dyDescent="0.2">
      <c r="A18" s="1048" t="s">
        <v>483</v>
      </c>
    </row>
    <row r="19" spans="1:1" s="1048" customFormat="1" ht="11.4" x14ac:dyDescent="0.2"/>
    <row r="20" spans="1:1" s="1048" customFormat="1" ht="11.4" x14ac:dyDescent="0.2">
      <c r="A20" s="1048" t="s">
        <v>691</v>
      </c>
    </row>
    <row r="21" spans="1:1" s="1048" customFormat="1" ht="11.4" x14ac:dyDescent="0.2">
      <c r="A21" s="1048" t="s">
        <v>692</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5E2F-7FA7-4AAC-84EE-CBC57F61292D}">
  <dimension ref="A1:S25"/>
  <sheetViews>
    <sheetView workbookViewId="0"/>
  </sheetViews>
  <sheetFormatPr defaultColWidth="9.109375" defaultRowHeight="14.4" x14ac:dyDescent="0.3"/>
  <cols>
    <col min="1" max="1" width="9.109375" style="1036"/>
    <col min="2" max="4" width="13.109375" style="1036" customWidth="1"/>
    <col min="5" max="17" width="9.5546875" style="1036" customWidth="1"/>
    <col min="18" max="16384" width="9.109375" style="1036"/>
  </cols>
  <sheetData>
    <row r="1" spans="1:19" s="1035" customFormat="1" x14ac:dyDescent="0.3">
      <c r="A1" s="1035" t="s">
        <v>729</v>
      </c>
    </row>
    <row r="2" spans="1:19" ht="15" customHeight="1" x14ac:dyDescent="0.3"/>
    <row r="3" spans="1:19" ht="48" x14ac:dyDescent="0.3">
      <c r="A3" s="1071"/>
      <c r="B3" s="1072" t="s">
        <v>709</v>
      </c>
      <c r="C3" s="1072" t="s">
        <v>710</v>
      </c>
      <c r="D3" s="1072" t="s">
        <v>711</v>
      </c>
      <c r="E3" s="1073" t="s">
        <v>712</v>
      </c>
      <c r="F3" s="1072" t="s">
        <v>713</v>
      </c>
      <c r="G3" s="1072" t="s">
        <v>714</v>
      </c>
      <c r="H3" s="1073" t="s">
        <v>715</v>
      </c>
      <c r="I3" s="1072" t="s">
        <v>716</v>
      </c>
      <c r="J3" s="1072" t="s">
        <v>717</v>
      </c>
      <c r="K3" s="1073" t="s">
        <v>718</v>
      </c>
      <c r="L3" s="1072" t="s">
        <v>719</v>
      </c>
      <c r="M3" s="1072" t="s">
        <v>720</v>
      </c>
      <c r="N3" s="1073" t="s">
        <v>721</v>
      </c>
      <c r="O3" s="1072" t="s">
        <v>722</v>
      </c>
      <c r="P3" s="1072" t="s">
        <v>723</v>
      </c>
      <c r="Q3" s="1074" t="s">
        <v>688</v>
      </c>
      <c r="R3" s="1074" t="s">
        <v>689</v>
      </c>
      <c r="S3" s="1074" t="s">
        <v>700</v>
      </c>
    </row>
    <row r="4" spans="1:19" ht="17.100000000000001" customHeight="1" x14ac:dyDescent="0.3">
      <c r="A4" s="1075" t="s">
        <v>123</v>
      </c>
      <c r="B4" s="1076">
        <v>508</v>
      </c>
      <c r="C4" s="1077">
        <v>301</v>
      </c>
      <c r="D4" s="1057">
        <f>C4/B4</f>
        <v>0.59251968503937003</v>
      </c>
      <c r="E4" s="1078">
        <v>405</v>
      </c>
      <c r="F4" s="1077">
        <v>247</v>
      </c>
      <c r="G4" s="1057">
        <f>F4/E4</f>
        <v>0.6098765432098765</v>
      </c>
      <c r="H4" s="1078">
        <v>389</v>
      </c>
      <c r="I4" s="1077">
        <v>238</v>
      </c>
      <c r="J4" s="1057">
        <f>I4/H4</f>
        <v>0.61182519280205661</v>
      </c>
      <c r="K4" s="1078">
        <v>406</v>
      </c>
      <c r="L4" s="1077">
        <v>279</v>
      </c>
      <c r="M4" s="1057">
        <f>L4/K4</f>
        <v>0.68719211822660098</v>
      </c>
      <c r="N4" s="1078">
        <v>303</v>
      </c>
      <c r="O4" s="1077">
        <v>208</v>
      </c>
      <c r="P4" s="1057">
        <f>O4/N4</f>
        <v>0.68646864686468645</v>
      </c>
      <c r="Q4" s="1079">
        <v>2011</v>
      </c>
      <c r="R4" s="1077">
        <v>1273</v>
      </c>
      <c r="S4" s="1047">
        <f>R4/Q4</f>
        <v>0.63301839880656385</v>
      </c>
    </row>
    <row r="5" spans="1:19" ht="17.100000000000001" customHeight="1" x14ac:dyDescent="0.3">
      <c r="A5" s="1075" t="s">
        <v>124</v>
      </c>
      <c r="B5" s="1076">
        <v>619</v>
      </c>
      <c r="C5" s="1077">
        <v>423</v>
      </c>
      <c r="D5" s="1057">
        <f t="shared" ref="D5:D14" si="0">C5/B5</f>
        <v>0.68336025848142168</v>
      </c>
      <c r="E5" s="1078">
        <v>577</v>
      </c>
      <c r="F5" s="1077">
        <v>371</v>
      </c>
      <c r="G5" s="1057">
        <f t="shared" ref="G5:G14" si="1">F5/E5</f>
        <v>0.64298093587521665</v>
      </c>
      <c r="H5" s="1078">
        <v>535</v>
      </c>
      <c r="I5" s="1077">
        <v>369</v>
      </c>
      <c r="J5" s="1057">
        <f t="shared" ref="J5:J14" si="2">I5/H5</f>
        <v>0.68971962616822435</v>
      </c>
      <c r="K5" s="1078">
        <v>509</v>
      </c>
      <c r="L5" s="1077">
        <v>374</v>
      </c>
      <c r="M5" s="1057">
        <f t="shared" ref="M5:M14" si="3">L5/K5</f>
        <v>0.73477406679764246</v>
      </c>
      <c r="N5" s="1078">
        <v>427</v>
      </c>
      <c r="O5" s="1077">
        <v>319</v>
      </c>
      <c r="P5" s="1057">
        <f t="shared" ref="P5:P14" si="4">O5/N5</f>
        <v>0.74707259953161598</v>
      </c>
      <c r="Q5" s="1079">
        <v>2667</v>
      </c>
      <c r="R5" s="1077">
        <v>1856</v>
      </c>
      <c r="S5" s="1047">
        <f t="shared" ref="S5:S14" si="5">R5/Q5</f>
        <v>0.69591301087364077</v>
      </c>
    </row>
    <row r="6" spans="1:19" ht="17.100000000000001" customHeight="1" x14ac:dyDescent="0.3">
      <c r="A6" s="1075" t="s">
        <v>125</v>
      </c>
      <c r="B6" s="1076">
        <v>762</v>
      </c>
      <c r="C6" s="1077">
        <v>448</v>
      </c>
      <c r="D6" s="1057">
        <f t="shared" si="0"/>
        <v>0.5879265091863517</v>
      </c>
      <c r="E6" s="1078">
        <v>627</v>
      </c>
      <c r="F6" s="1077">
        <v>408</v>
      </c>
      <c r="G6" s="1057">
        <f t="shared" si="1"/>
        <v>0.65071770334928225</v>
      </c>
      <c r="H6" s="1078">
        <v>599</v>
      </c>
      <c r="I6" s="1077">
        <v>414</v>
      </c>
      <c r="J6" s="1057">
        <f t="shared" si="2"/>
        <v>0.69115191986644409</v>
      </c>
      <c r="K6" s="1078">
        <v>475</v>
      </c>
      <c r="L6" s="1077">
        <v>342</v>
      </c>
      <c r="M6" s="1057">
        <f t="shared" si="3"/>
        <v>0.72</v>
      </c>
      <c r="N6" s="1078">
        <v>350</v>
      </c>
      <c r="O6" s="1077">
        <v>225</v>
      </c>
      <c r="P6" s="1057">
        <f t="shared" si="4"/>
        <v>0.6428571428571429</v>
      </c>
      <c r="Q6" s="1079">
        <v>2813</v>
      </c>
      <c r="R6" s="1077">
        <v>1837</v>
      </c>
      <c r="S6" s="1047">
        <f t="shared" si="5"/>
        <v>0.65303945965161747</v>
      </c>
    </row>
    <row r="7" spans="1:19" ht="17.100000000000001" customHeight="1" x14ac:dyDescent="0.3">
      <c r="A7" s="1075" t="s">
        <v>126</v>
      </c>
      <c r="B7" s="1076">
        <v>698</v>
      </c>
      <c r="C7" s="1077">
        <v>395</v>
      </c>
      <c r="D7" s="1057">
        <f t="shared" si="0"/>
        <v>0.56590257879656158</v>
      </c>
      <c r="E7" s="1078">
        <v>586</v>
      </c>
      <c r="F7" s="1077">
        <v>361</v>
      </c>
      <c r="G7" s="1057">
        <f t="shared" si="1"/>
        <v>0.61604095563139927</v>
      </c>
      <c r="H7" s="1078">
        <v>480</v>
      </c>
      <c r="I7" s="1077">
        <v>281</v>
      </c>
      <c r="J7" s="1057">
        <f t="shared" si="2"/>
        <v>0.5854166666666667</v>
      </c>
      <c r="K7" s="1078">
        <v>430</v>
      </c>
      <c r="L7" s="1077">
        <v>253</v>
      </c>
      <c r="M7" s="1057">
        <f t="shared" si="3"/>
        <v>0.58837209302325577</v>
      </c>
      <c r="N7" s="1078">
        <v>330</v>
      </c>
      <c r="O7" s="1077">
        <v>199</v>
      </c>
      <c r="P7" s="1057">
        <f t="shared" si="4"/>
        <v>0.60303030303030303</v>
      </c>
      <c r="Q7" s="1079">
        <v>2524</v>
      </c>
      <c r="R7" s="1077">
        <v>1489</v>
      </c>
      <c r="S7" s="1047">
        <f t="shared" si="5"/>
        <v>0.58993660855784469</v>
      </c>
    </row>
    <row r="8" spans="1:19" ht="17.100000000000001" customHeight="1" x14ac:dyDescent="0.3">
      <c r="A8" s="1075" t="s">
        <v>127</v>
      </c>
      <c r="B8" s="1076">
        <v>647</v>
      </c>
      <c r="C8" s="1077">
        <v>354</v>
      </c>
      <c r="D8" s="1057">
        <f t="shared" si="0"/>
        <v>0.54714064914992278</v>
      </c>
      <c r="E8" s="1078">
        <v>597</v>
      </c>
      <c r="F8" s="1077">
        <v>377</v>
      </c>
      <c r="G8" s="1057">
        <f t="shared" si="1"/>
        <v>0.63149078726968177</v>
      </c>
      <c r="H8" s="1078">
        <v>538</v>
      </c>
      <c r="I8" s="1077">
        <v>341</v>
      </c>
      <c r="J8" s="1057">
        <f t="shared" si="2"/>
        <v>0.63382899628252787</v>
      </c>
      <c r="K8" s="1078">
        <v>509</v>
      </c>
      <c r="L8" s="1077">
        <v>332</v>
      </c>
      <c r="M8" s="1057">
        <f t="shared" si="3"/>
        <v>0.65225933202357567</v>
      </c>
      <c r="N8" s="1078">
        <v>304</v>
      </c>
      <c r="O8" s="1077">
        <v>201</v>
      </c>
      <c r="P8" s="1057">
        <f t="shared" si="4"/>
        <v>0.66118421052631582</v>
      </c>
      <c r="Q8" s="1079">
        <v>2595</v>
      </c>
      <c r="R8" s="1077">
        <v>1605</v>
      </c>
      <c r="S8" s="1047">
        <f t="shared" si="5"/>
        <v>0.61849710982658956</v>
      </c>
    </row>
    <row r="9" spans="1:19" ht="17.100000000000001" customHeight="1" x14ac:dyDescent="0.3">
      <c r="A9" s="1075" t="s">
        <v>128</v>
      </c>
      <c r="B9" s="1076">
        <v>606</v>
      </c>
      <c r="C9" s="1077">
        <v>359</v>
      </c>
      <c r="D9" s="1057">
        <f t="shared" si="0"/>
        <v>0.59240924092409242</v>
      </c>
      <c r="E9" s="1078">
        <v>492</v>
      </c>
      <c r="F9" s="1077">
        <v>282</v>
      </c>
      <c r="G9" s="1057">
        <f t="shared" si="1"/>
        <v>0.57317073170731703</v>
      </c>
      <c r="H9" s="1078">
        <v>456</v>
      </c>
      <c r="I9" s="1077">
        <v>264</v>
      </c>
      <c r="J9" s="1057">
        <f t="shared" si="2"/>
        <v>0.57894736842105265</v>
      </c>
      <c r="K9" s="1078">
        <v>427</v>
      </c>
      <c r="L9" s="1077">
        <v>257</v>
      </c>
      <c r="M9" s="1057">
        <f t="shared" si="3"/>
        <v>0.60187353629976581</v>
      </c>
      <c r="N9" s="1078">
        <v>297</v>
      </c>
      <c r="O9" s="1077">
        <v>186</v>
      </c>
      <c r="P9" s="1057">
        <f t="shared" si="4"/>
        <v>0.6262626262626263</v>
      </c>
      <c r="Q9" s="1079">
        <v>2278</v>
      </c>
      <c r="R9" s="1077">
        <v>1348</v>
      </c>
      <c r="S9" s="1047">
        <f t="shared" si="5"/>
        <v>0.59174714661984196</v>
      </c>
    </row>
    <row r="10" spans="1:19" ht="17.100000000000001" customHeight="1" x14ac:dyDescent="0.3">
      <c r="A10" s="1075" t="s">
        <v>129</v>
      </c>
      <c r="B10" s="1076">
        <v>626</v>
      </c>
      <c r="C10" s="1077">
        <v>242</v>
      </c>
      <c r="D10" s="1057">
        <f t="shared" si="0"/>
        <v>0.38658146964856233</v>
      </c>
      <c r="E10" s="1078">
        <v>537</v>
      </c>
      <c r="F10" s="1077">
        <v>212</v>
      </c>
      <c r="G10" s="1057">
        <f t="shared" si="1"/>
        <v>0.39478584729981381</v>
      </c>
      <c r="H10" s="1078">
        <v>497</v>
      </c>
      <c r="I10" s="1077">
        <v>211</v>
      </c>
      <c r="J10" s="1057">
        <f t="shared" si="2"/>
        <v>0.42454728370221329</v>
      </c>
      <c r="K10" s="1078">
        <v>393</v>
      </c>
      <c r="L10" s="1077">
        <v>193</v>
      </c>
      <c r="M10" s="1057">
        <f t="shared" si="3"/>
        <v>0.4910941475826972</v>
      </c>
      <c r="N10" s="1078">
        <v>224</v>
      </c>
      <c r="O10" s="1077">
        <v>115</v>
      </c>
      <c r="P10" s="1057">
        <f t="shared" si="4"/>
        <v>0.5133928571428571</v>
      </c>
      <c r="Q10" s="1079">
        <v>2277</v>
      </c>
      <c r="R10" s="1077">
        <v>973</v>
      </c>
      <c r="S10" s="1047">
        <f t="shared" si="5"/>
        <v>0.42731664470794906</v>
      </c>
    </row>
    <row r="11" spans="1:19" ht="17.100000000000001" customHeight="1" x14ac:dyDescent="0.3">
      <c r="A11" s="1075" t="s">
        <v>130</v>
      </c>
      <c r="B11" s="1076">
        <v>705</v>
      </c>
      <c r="C11" s="1077">
        <v>339</v>
      </c>
      <c r="D11" s="1057">
        <f t="shared" si="0"/>
        <v>0.48085106382978721</v>
      </c>
      <c r="E11" s="1078">
        <v>668</v>
      </c>
      <c r="F11" s="1077">
        <v>291</v>
      </c>
      <c r="G11" s="1057">
        <f t="shared" si="1"/>
        <v>0.43562874251497008</v>
      </c>
      <c r="H11" s="1078">
        <v>588</v>
      </c>
      <c r="I11" s="1077">
        <v>295</v>
      </c>
      <c r="J11" s="1057">
        <f t="shared" si="2"/>
        <v>0.50170068027210879</v>
      </c>
      <c r="K11" s="1078">
        <v>558</v>
      </c>
      <c r="L11" s="1077">
        <v>276</v>
      </c>
      <c r="M11" s="1057">
        <f t="shared" si="3"/>
        <v>0.4946236559139785</v>
      </c>
      <c r="N11" s="1078">
        <v>347</v>
      </c>
      <c r="O11" s="1077">
        <v>167</v>
      </c>
      <c r="P11" s="1057">
        <f t="shared" si="4"/>
        <v>0.48126801152737753</v>
      </c>
      <c r="Q11" s="1079">
        <v>2866</v>
      </c>
      <c r="R11" s="1077">
        <v>1368</v>
      </c>
      <c r="S11" s="1047">
        <f t="shared" si="5"/>
        <v>0.47732030704815076</v>
      </c>
    </row>
    <row r="12" spans="1:19" x14ac:dyDescent="0.3">
      <c r="A12" s="1041" t="s">
        <v>354</v>
      </c>
      <c r="B12" s="1077">
        <v>713</v>
      </c>
      <c r="C12" s="1077">
        <v>371</v>
      </c>
      <c r="D12" s="1057">
        <f t="shared" si="0"/>
        <v>0.52033660589060304</v>
      </c>
      <c r="E12" s="1077">
        <v>770</v>
      </c>
      <c r="F12" s="1077">
        <v>453</v>
      </c>
      <c r="G12" s="1057">
        <f t="shared" si="1"/>
        <v>0.58831168831168834</v>
      </c>
      <c r="H12" s="1077">
        <v>689</v>
      </c>
      <c r="I12" s="1077">
        <v>418</v>
      </c>
      <c r="J12" s="1057">
        <f t="shared" si="2"/>
        <v>0.60667634252539915</v>
      </c>
      <c r="K12" s="1077">
        <v>587</v>
      </c>
      <c r="L12" s="1077">
        <v>339</v>
      </c>
      <c r="M12" s="1057">
        <f t="shared" si="3"/>
        <v>0.57751277683134583</v>
      </c>
      <c r="N12" s="1077">
        <v>312</v>
      </c>
      <c r="O12" s="1077">
        <v>191</v>
      </c>
      <c r="P12" s="1057">
        <f t="shared" si="4"/>
        <v>0.61217948717948723</v>
      </c>
      <c r="Q12" s="1077">
        <v>3071</v>
      </c>
      <c r="R12" s="1077">
        <v>1772</v>
      </c>
      <c r="S12" s="1047">
        <f t="shared" si="5"/>
        <v>0.57701074568544453</v>
      </c>
    </row>
    <row r="13" spans="1:19" x14ac:dyDescent="0.3">
      <c r="A13" s="1041" t="s">
        <v>355</v>
      </c>
      <c r="B13" s="1077">
        <v>768</v>
      </c>
      <c r="C13" s="1077">
        <v>418</v>
      </c>
      <c r="D13" s="1057">
        <f t="shared" si="0"/>
        <v>0.54427083333333337</v>
      </c>
      <c r="E13" s="1077">
        <v>818</v>
      </c>
      <c r="F13" s="1077">
        <v>492</v>
      </c>
      <c r="G13" s="1057">
        <f t="shared" si="1"/>
        <v>0.60146699266503667</v>
      </c>
      <c r="H13" s="1077">
        <v>805</v>
      </c>
      <c r="I13" s="1077">
        <v>504</v>
      </c>
      <c r="J13" s="1057">
        <f t="shared" si="2"/>
        <v>0.62608695652173918</v>
      </c>
      <c r="K13" s="1077">
        <v>671</v>
      </c>
      <c r="L13" s="1077">
        <v>414</v>
      </c>
      <c r="M13" s="1057">
        <f t="shared" si="3"/>
        <v>0.61698956780923997</v>
      </c>
      <c r="N13" s="1077">
        <v>376</v>
      </c>
      <c r="O13" s="1077">
        <v>233</v>
      </c>
      <c r="P13" s="1057">
        <f t="shared" si="4"/>
        <v>0.61968085106382975</v>
      </c>
      <c r="Q13" s="1077">
        <v>3438</v>
      </c>
      <c r="R13" s="1077">
        <v>2061</v>
      </c>
      <c r="S13" s="1047">
        <f t="shared" si="5"/>
        <v>0.59947643979057597</v>
      </c>
    </row>
    <row r="14" spans="1:19" x14ac:dyDescent="0.3">
      <c r="A14" s="1041" t="s">
        <v>674</v>
      </c>
      <c r="B14" s="1077">
        <v>707</v>
      </c>
      <c r="C14" s="1077">
        <v>408</v>
      </c>
      <c r="D14" s="1057">
        <f t="shared" si="0"/>
        <v>0.57708628005657714</v>
      </c>
      <c r="E14" s="1077">
        <v>771</v>
      </c>
      <c r="F14" s="1077">
        <v>463</v>
      </c>
      <c r="G14" s="1057">
        <f t="shared" si="1"/>
        <v>0.60051880674448765</v>
      </c>
      <c r="H14" s="1077">
        <v>674</v>
      </c>
      <c r="I14" s="1077">
        <v>408</v>
      </c>
      <c r="J14" s="1057">
        <f t="shared" si="2"/>
        <v>0.60534124629080122</v>
      </c>
      <c r="K14" s="1077">
        <v>618</v>
      </c>
      <c r="L14" s="1077">
        <v>369</v>
      </c>
      <c r="M14" s="1057">
        <f t="shared" si="3"/>
        <v>0.59708737864077666</v>
      </c>
      <c r="N14" s="1077">
        <v>335</v>
      </c>
      <c r="O14" s="1077">
        <v>196</v>
      </c>
      <c r="P14" s="1057">
        <f t="shared" si="4"/>
        <v>0.58507462686567169</v>
      </c>
      <c r="Q14" s="1077">
        <v>3105</v>
      </c>
      <c r="R14" s="1077">
        <v>1844</v>
      </c>
      <c r="S14" s="1047">
        <f t="shared" si="5"/>
        <v>0.59388083735909825</v>
      </c>
    </row>
    <row r="18" spans="1:1" s="1048" customFormat="1" ht="11.4" x14ac:dyDescent="0.2">
      <c r="A18" s="1048" t="s">
        <v>483</v>
      </c>
    </row>
    <row r="19" spans="1:1" s="1080" customFormat="1" ht="11.4" x14ac:dyDescent="0.3"/>
    <row r="20" spans="1:1" s="1080" customFormat="1" ht="11.4" x14ac:dyDescent="0.2">
      <c r="A20" s="1048" t="s">
        <v>724</v>
      </c>
    </row>
    <row r="21" spans="1:1" s="1080" customFormat="1" ht="11.4" x14ac:dyDescent="0.3">
      <c r="A21" s="1080" t="s">
        <v>725</v>
      </c>
    </row>
    <row r="22" spans="1:1" s="1080" customFormat="1" ht="11.4" x14ac:dyDescent="0.3">
      <c r="A22" s="1080" t="s">
        <v>726</v>
      </c>
    </row>
    <row r="23" spans="1:1" s="1080" customFormat="1" ht="11.4" x14ac:dyDescent="0.3"/>
    <row r="24" spans="1:1" s="1048" customFormat="1" ht="11.4" x14ac:dyDescent="0.2">
      <c r="A24" s="1048" t="s">
        <v>727</v>
      </c>
    </row>
    <row r="25" spans="1:1" s="1048" customFormat="1" ht="11.4" x14ac:dyDescent="0.2">
      <c r="A25" s="1048" t="s">
        <v>728</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0A12-9B69-4632-93D5-1D0D28EEF7C1}">
  <dimension ref="A1:J21"/>
  <sheetViews>
    <sheetView workbookViewId="0">
      <selection activeCell="T32" sqref="T32"/>
    </sheetView>
  </sheetViews>
  <sheetFormatPr defaultColWidth="9.109375" defaultRowHeight="14.4" x14ac:dyDescent="0.3"/>
  <cols>
    <col min="1" max="1" width="9.109375" style="30"/>
    <col min="2" max="8" width="9.5546875" style="30" customWidth="1"/>
    <col min="9" max="16384" width="9.109375" style="30"/>
  </cols>
  <sheetData>
    <row r="1" spans="1:10" s="113" customFormat="1" x14ac:dyDescent="0.3">
      <c r="A1" s="113" t="s">
        <v>736</v>
      </c>
    </row>
    <row r="3" spans="1:10" ht="36.6" x14ac:dyDescent="0.3">
      <c r="A3" s="1081"/>
      <c r="B3" s="1082" t="s">
        <v>682</v>
      </c>
      <c r="C3" s="1082" t="s">
        <v>730</v>
      </c>
      <c r="D3" s="1082" t="s">
        <v>731</v>
      </c>
      <c r="E3" s="1083" t="s">
        <v>685</v>
      </c>
      <c r="F3" s="1083" t="s">
        <v>732</v>
      </c>
      <c r="G3" s="1083" t="s">
        <v>733</v>
      </c>
      <c r="H3" s="1084" t="s">
        <v>688</v>
      </c>
      <c r="I3" s="1084" t="s">
        <v>734</v>
      </c>
      <c r="J3" s="1084" t="s">
        <v>735</v>
      </c>
    </row>
    <row r="4" spans="1:10" x14ac:dyDescent="0.3">
      <c r="A4" s="1085" t="s">
        <v>123</v>
      </c>
      <c r="B4" s="1086">
        <v>852</v>
      </c>
      <c r="C4" s="1087">
        <v>463</v>
      </c>
      <c r="D4" s="1088">
        <f>C4/B4</f>
        <v>0.54342723004694837</v>
      </c>
      <c r="E4" s="1089">
        <v>651</v>
      </c>
      <c r="F4" s="1087">
        <v>386</v>
      </c>
      <c r="G4" s="1088">
        <f>F4/E4</f>
        <v>0.5929339477726574</v>
      </c>
      <c r="H4" s="1090">
        <v>1503</v>
      </c>
      <c r="I4" s="1087">
        <v>849</v>
      </c>
      <c r="J4" s="1091">
        <f>I4/H4</f>
        <v>0.56487025948103797</v>
      </c>
    </row>
    <row r="5" spans="1:10" x14ac:dyDescent="0.3">
      <c r="A5" s="1085" t="s">
        <v>124</v>
      </c>
      <c r="B5" s="1086">
        <v>1422</v>
      </c>
      <c r="C5" s="1087">
        <v>883</v>
      </c>
      <c r="D5" s="1088">
        <f t="shared" ref="D5:D14" si="0">C5/B5</f>
        <v>0.6209563994374121</v>
      </c>
      <c r="E5" s="1089">
        <v>1033</v>
      </c>
      <c r="F5" s="1087">
        <v>650</v>
      </c>
      <c r="G5" s="1088">
        <f t="shared" ref="G5:G14" si="1">F5/E5</f>
        <v>0.62923523717328167</v>
      </c>
      <c r="H5" s="1090">
        <v>2455</v>
      </c>
      <c r="I5" s="1087">
        <v>1533</v>
      </c>
      <c r="J5" s="1091">
        <f t="shared" ref="J5:J14" si="2">I5/H5</f>
        <v>0.62443991853360492</v>
      </c>
    </row>
    <row r="6" spans="1:10" x14ac:dyDescent="0.3">
      <c r="A6" s="1085" t="s">
        <v>125</v>
      </c>
      <c r="B6" s="1086">
        <v>1861</v>
      </c>
      <c r="C6" s="1087">
        <v>1137</v>
      </c>
      <c r="D6" s="1088">
        <f t="shared" si="0"/>
        <v>0.61096184846856527</v>
      </c>
      <c r="E6" s="1089">
        <v>1254</v>
      </c>
      <c r="F6" s="1087">
        <v>773</v>
      </c>
      <c r="G6" s="1088">
        <f t="shared" si="1"/>
        <v>0.61642743221690588</v>
      </c>
      <c r="H6" s="1090">
        <v>3115</v>
      </c>
      <c r="I6" s="1087">
        <v>1910</v>
      </c>
      <c r="J6" s="1091">
        <f t="shared" si="2"/>
        <v>0.6131621187800963</v>
      </c>
    </row>
    <row r="7" spans="1:10" x14ac:dyDescent="0.3">
      <c r="A7" s="1085" t="s">
        <v>126</v>
      </c>
      <c r="B7" s="1086">
        <v>2068</v>
      </c>
      <c r="C7" s="1087">
        <v>1276</v>
      </c>
      <c r="D7" s="1088">
        <f t="shared" si="0"/>
        <v>0.61702127659574468</v>
      </c>
      <c r="E7" s="1089">
        <v>1187</v>
      </c>
      <c r="F7" s="1087">
        <v>714</v>
      </c>
      <c r="G7" s="1088">
        <f t="shared" si="1"/>
        <v>0.60151642796967142</v>
      </c>
      <c r="H7" s="1090">
        <v>3255</v>
      </c>
      <c r="I7" s="1087">
        <v>1990</v>
      </c>
      <c r="J7" s="1091">
        <f t="shared" si="2"/>
        <v>0.61136712749615973</v>
      </c>
    </row>
    <row r="8" spans="1:10" x14ac:dyDescent="0.3">
      <c r="A8" s="1085" t="s">
        <v>127</v>
      </c>
      <c r="B8" s="1086">
        <v>1799</v>
      </c>
      <c r="C8" s="1087">
        <v>1128</v>
      </c>
      <c r="D8" s="1088">
        <f t="shared" si="0"/>
        <v>0.62701500833796553</v>
      </c>
      <c r="E8" s="1089">
        <v>1119</v>
      </c>
      <c r="F8" s="1087">
        <v>719</v>
      </c>
      <c r="G8" s="1088">
        <f t="shared" si="1"/>
        <v>0.64253798033958887</v>
      </c>
      <c r="H8" s="1090">
        <v>2918</v>
      </c>
      <c r="I8" s="1087">
        <v>1847</v>
      </c>
      <c r="J8" s="1091">
        <f t="shared" si="2"/>
        <v>0.63296778615490057</v>
      </c>
    </row>
    <row r="9" spans="1:10" x14ac:dyDescent="0.3">
      <c r="A9" s="1085" t="s">
        <v>128</v>
      </c>
      <c r="B9" s="1086">
        <v>1663</v>
      </c>
      <c r="C9" s="1087">
        <v>1053</v>
      </c>
      <c r="D9" s="1088">
        <f t="shared" si="0"/>
        <v>0.63319302465423932</v>
      </c>
      <c r="E9" s="1089">
        <v>945</v>
      </c>
      <c r="F9" s="1087">
        <v>541</v>
      </c>
      <c r="G9" s="1088">
        <f t="shared" si="1"/>
        <v>0.57248677248677249</v>
      </c>
      <c r="H9" s="1090">
        <v>2608</v>
      </c>
      <c r="I9" s="1087">
        <v>1594</v>
      </c>
      <c r="J9" s="1091">
        <f t="shared" si="2"/>
        <v>0.61119631901840488</v>
      </c>
    </row>
    <row r="10" spans="1:10" x14ac:dyDescent="0.3">
      <c r="A10" s="1085" t="s">
        <v>129</v>
      </c>
      <c r="B10" s="1086">
        <v>1381</v>
      </c>
      <c r="C10" s="1087">
        <v>763</v>
      </c>
      <c r="D10" s="1088">
        <f t="shared" si="0"/>
        <v>0.5524981897175959</v>
      </c>
      <c r="E10" s="1089">
        <v>829</v>
      </c>
      <c r="F10" s="1087">
        <v>422</v>
      </c>
      <c r="G10" s="1088">
        <f t="shared" si="1"/>
        <v>0.50904704463208683</v>
      </c>
      <c r="H10" s="1090">
        <v>2210</v>
      </c>
      <c r="I10" s="1087">
        <v>1185</v>
      </c>
      <c r="J10" s="1091">
        <f t="shared" si="2"/>
        <v>0.53619909502262442</v>
      </c>
    </row>
    <row r="11" spans="1:10" x14ac:dyDescent="0.3">
      <c r="A11" s="1085" t="s">
        <v>130</v>
      </c>
      <c r="B11" s="1086">
        <v>1803</v>
      </c>
      <c r="C11" s="1087">
        <v>867</v>
      </c>
      <c r="D11" s="1088">
        <f t="shared" si="0"/>
        <v>0.48086522462562398</v>
      </c>
      <c r="E11" s="1089">
        <v>794</v>
      </c>
      <c r="F11" s="1087">
        <v>410</v>
      </c>
      <c r="G11" s="1088">
        <f t="shared" si="1"/>
        <v>0.51637279596977326</v>
      </c>
      <c r="H11" s="1090">
        <v>2597</v>
      </c>
      <c r="I11" s="1087">
        <v>1277</v>
      </c>
      <c r="J11" s="1091">
        <f t="shared" si="2"/>
        <v>0.49172121678860226</v>
      </c>
    </row>
    <row r="12" spans="1:10" x14ac:dyDescent="0.3">
      <c r="A12" s="1092" t="s">
        <v>354</v>
      </c>
      <c r="B12" s="1087">
        <v>1921</v>
      </c>
      <c r="C12" s="1087">
        <v>1305</v>
      </c>
      <c r="D12" s="1088">
        <f t="shared" si="0"/>
        <v>0.67933368037480479</v>
      </c>
      <c r="E12" s="1087">
        <v>685</v>
      </c>
      <c r="F12" s="1087">
        <v>390</v>
      </c>
      <c r="G12" s="1088">
        <f t="shared" si="1"/>
        <v>0.56934306569343063</v>
      </c>
      <c r="H12" s="1087">
        <v>2606</v>
      </c>
      <c r="I12" s="1087">
        <v>1695</v>
      </c>
      <c r="J12" s="1091">
        <f t="shared" si="2"/>
        <v>0.65042210283960089</v>
      </c>
    </row>
    <row r="13" spans="1:10" x14ac:dyDescent="0.3">
      <c r="A13" s="1092" t="s">
        <v>355</v>
      </c>
      <c r="B13" s="1087">
        <v>2003</v>
      </c>
      <c r="C13" s="1087">
        <v>1398</v>
      </c>
      <c r="D13" s="1088">
        <f t="shared" si="0"/>
        <v>0.69795307039440835</v>
      </c>
      <c r="E13" s="1087">
        <v>928</v>
      </c>
      <c r="F13" s="1087">
        <v>458</v>
      </c>
      <c r="G13" s="1088">
        <f t="shared" si="1"/>
        <v>0.49353448275862066</v>
      </c>
      <c r="H13" s="1087">
        <v>2931</v>
      </c>
      <c r="I13" s="1087">
        <v>1856</v>
      </c>
      <c r="J13" s="1091">
        <f t="shared" si="2"/>
        <v>0.63323097918799043</v>
      </c>
    </row>
    <row r="14" spans="1:10" x14ac:dyDescent="0.3">
      <c r="A14" s="1092" t="s">
        <v>674</v>
      </c>
      <c r="B14" s="1087">
        <v>2076</v>
      </c>
      <c r="C14" s="1087">
        <v>1382</v>
      </c>
      <c r="D14" s="1088">
        <f t="shared" si="0"/>
        <v>0.66570327552986508</v>
      </c>
      <c r="E14" s="1087">
        <v>1081</v>
      </c>
      <c r="F14" s="1087">
        <v>555</v>
      </c>
      <c r="G14" s="1088">
        <f t="shared" si="1"/>
        <v>0.51341350601295099</v>
      </c>
      <c r="H14" s="1087">
        <v>3157</v>
      </c>
      <c r="I14" s="1087">
        <v>1937</v>
      </c>
      <c r="J14" s="1091">
        <f t="shared" si="2"/>
        <v>0.61355717453278424</v>
      </c>
    </row>
    <row r="18" spans="1:1" s="1048" customFormat="1" ht="11.4" x14ac:dyDescent="0.2">
      <c r="A18" s="1048" t="s">
        <v>483</v>
      </c>
    </row>
    <row r="19" spans="1:1" s="1048" customFormat="1" ht="11.4" x14ac:dyDescent="0.2"/>
    <row r="20" spans="1:1" s="1048" customFormat="1" ht="11.4" x14ac:dyDescent="0.2">
      <c r="A20" s="1048" t="s">
        <v>691</v>
      </c>
    </row>
    <row r="21" spans="1:1" s="1048" customFormat="1" ht="11.4" x14ac:dyDescent="0.2">
      <c r="A21" s="1048" t="s">
        <v>692</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A9BC-109F-4AAC-9D64-91DA7090996F}">
  <dimension ref="A1:J21"/>
  <sheetViews>
    <sheetView workbookViewId="0">
      <selection activeCell="S32" sqref="S31:S32"/>
    </sheetView>
  </sheetViews>
  <sheetFormatPr defaultColWidth="9.109375" defaultRowHeight="14.4" x14ac:dyDescent="0.3"/>
  <cols>
    <col min="1" max="1" width="9.109375" style="30"/>
    <col min="2" max="4" width="11.33203125" style="30" customWidth="1"/>
    <col min="5" max="7" width="13.5546875" style="30" customWidth="1"/>
    <col min="8" max="8" width="9.5546875" style="30" customWidth="1"/>
    <col min="9" max="16384" width="9.109375" style="30"/>
  </cols>
  <sheetData>
    <row r="1" spans="1:10" s="113" customFormat="1" x14ac:dyDescent="0.3">
      <c r="A1" s="113" t="s">
        <v>742</v>
      </c>
    </row>
    <row r="3" spans="1:10" ht="60" x14ac:dyDescent="0.3">
      <c r="A3" s="1050"/>
      <c r="B3" s="1051" t="s">
        <v>694</v>
      </c>
      <c r="C3" s="1052" t="s">
        <v>737</v>
      </c>
      <c r="D3" s="1052" t="s">
        <v>738</v>
      </c>
      <c r="E3" s="1052" t="s">
        <v>697</v>
      </c>
      <c r="F3" s="1052" t="s">
        <v>739</v>
      </c>
      <c r="G3" s="1052" t="s">
        <v>740</v>
      </c>
      <c r="H3" s="1053" t="s">
        <v>688</v>
      </c>
      <c r="I3" s="1052" t="s">
        <v>734</v>
      </c>
      <c r="J3" s="1052" t="s">
        <v>741</v>
      </c>
    </row>
    <row r="4" spans="1:10" ht="17.100000000000001" customHeight="1" x14ac:dyDescent="0.3">
      <c r="A4" s="1093" t="s">
        <v>123</v>
      </c>
      <c r="B4" s="1094">
        <v>423</v>
      </c>
      <c r="C4" s="1095">
        <v>219</v>
      </c>
      <c r="D4" s="1057">
        <f>C4/B4</f>
        <v>0.51773049645390068</v>
      </c>
      <c r="E4" s="1096">
        <v>1080</v>
      </c>
      <c r="F4" s="1095">
        <v>630</v>
      </c>
      <c r="G4" s="1057">
        <f>F4/E4</f>
        <v>0.58333333333333337</v>
      </c>
      <c r="H4" s="1097">
        <v>1503</v>
      </c>
      <c r="I4" s="1095">
        <v>849</v>
      </c>
      <c r="J4" s="1047">
        <f>I4/H4</f>
        <v>0.56487025948103797</v>
      </c>
    </row>
    <row r="5" spans="1:10" ht="17.100000000000001" customHeight="1" x14ac:dyDescent="0.3">
      <c r="A5" s="1093" t="s">
        <v>124</v>
      </c>
      <c r="B5" s="1094">
        <v>890</v>
      </c>
      <c r="C5" s="1095">
        <v>601</v>
      </c>
      <c r="D5" s="1057">
        <f t="shared" ref="D5:D14" si="0">C5/B5</f>
        <v>0.67528089887640452</v>
      </c>
      <c r="E5" s="1096">
        <v>1565</v>
      </c>
      <c r="F5" s="1095">
        <v>932</v>
      </c>
      <c r="G5" s="1057">
        <f t="shared" ref="G5:G14" si="1">F5/E5</f>
        <v>0.59552715654952082</v>
      </c>
      <c r="H5" s="1097">
        <v>2455</v>
      </c>
      <c r="I5" s="1095">
        <v>1533</v>
      </c>
      <c r="J5" s="1047">
        <f t="shared" ref="J5:J14" si="2">I5/H5</f>
        <v>0.62443991853360492</v>
      </c>
    </row>
    <row r="6" spans="1:10" x14ac:dyDescent="0.3">
      <c r="A6" s="1093" t="s">
        <v>125</v>
      </c>
      <c r="B6" s="1094">
        <v>1064</v>
      </c>
      <c r="C6" s="1095">
        <v>690</v>
      </c>
      <c r="D6" s="1057">
        <f t="shared" si="0"/>
        <v>0.64849624060150379</v>
      </c>
      <c r="E6" s="1096">
        <v>2051</v>
      </c>
      <c r="F6" s="1095">
        <v>1220</v>
      </c>
      <c r="G6" s="1057">
        <f t="shared" si="1"/>
        <v>0.59483178937103853</v>
      </c>
      <c r="H6" s="1097">
        <v>3115</v>
      </c>
      <c r="I6" s="1095">
        <v>1910</v>
      </c>
      <c r="J6" s="1047">
        <f t="shared" si="2"/>
        <v>0.6131621187800963</v>
      </c>
    </row>
    <row r="7" spans="1:10" ht="17.100000000000001" customHeight="1" x14ac:dyDescent="0.3">
      <c r="A7" s="1093" t="s">
        <v>126</v>
      </c>
      <c r="B7" s="1094">
        <v>1135</v>
      </c>
      <c r="C7" s="1095">
        <v>635</v>
      </c>
      <c r="D7" s="1057">
        <f t="shared" si="0"/>
        <v>0.55947136563876654</v>
      </c>
      <c r="E7" s="1096">
        <v>2120</v>
      </c>
      <c r="F7" s="1095">
        <v>1355</v>
      </c>
      <c r="G7" s="1057">
        <f t="shared" si="1"/>
        <v>0.63915094339622647</v>
      </c>
      <c r="H7" s="1097">
        <v>3255</v>
      </c>
      <c r="I7" s="1095">
        <v>1990</v>
      </c>
      <c r="J7" s="1047">
        <f t="shared" si="2"/>
        <v>0.61136712749615973</v>
      </c>
    </row>
    <row r="8" spans="1:10" x14ac:dyDescent="0.3">
      <c r="A8" s="1093" t="s">
        <v>127</v>
      </c>
      <c r="B8" s="1094">
        <v>970</v>
      </c>
      <c r="C8" s="1095">
        <v>542</v>
      </c>
      <c r="D8" s="1057">
        <f t="shared" si="0"/>
        <v>0.55876288659793816</v>
      </c>
      <c r="E8" s="1096">
        <v>1948</v>
      </c>
      <c r="F8" s="1095">
        <v>1305</v>
      </c>
      <c r="G8" s="1057">
        <f t="shared" si="1"/>
        <v>0.66991786447638602</v>
      </c>
      <c r="H8" s="1097">
        <v>2918</v>
      </c>
      <c r="I8" s="1095">
        <v>1847</v>
      </c>
      <c r="J8" s="1047">
        <f t="shared" si="2"/>
        <v>0.63296778615490057</v>
      </c>
    </row>
    <row r="9" spans="1:10" x14ac:dyDescent="0.3">
      <c r="A9" s="1093" t="s">
        <v>128</v>
      </c>
      <c r="B9" s="1094">
        <v>1033</v>
      </c>
      <c r="C9" s="1095">
        <v>582</v>
      </c>
      <c r="D9" s="1057">
        <f t="shared" si="0"/>
        <v>0.5634075508228461</v>
      </c>
      <c r="E9" s="1096">
        <v>1575</v>
      </c>
      <c r="F9" s="1095">
        <v>1012</v>
      </c>
      <c r="G9" s="1057">
        <f t="shared" si="1"/>
        <v>0.64253968253968252</v>
      </c>
      <c r="H9" s="1097">
        <v>2608</v>
      </c>
      <c r="I9" s="1095">
        <v>1594</v>
      </c>
      <c r="J9" s="1047">
        <f t="shared" si="2"/>
        <v>0.61119631901840488</v>
      </c>
    </row>
    <row r="10" spans="1:10" x14ac:dyDescent="0.3">
      <c r="A10" s="1093" t="s">
        <v>129</v>
      </c>
      <c r="B10" s="1094">
        <v>925</v>
      </c>
      <c r="C10" s="1095">
        <v>516</v>
      </c>
      <c r="D10" s="1057">
        <f t="shared" si="0"/>
        <v>0.5578378378378378</v>
      </c>
      <c r="E10" s="1096">
        <v>1285</v>
      </c>
      <c r="F10" s="1095">
        <v>669</v>
      </c>
      <c r="G10" s="1057">
        <f t="shared" si="1"/>
        <v>0.52062256809338525</v>
      </c>
      <c r="H10" s="1097">
        <v>2210</v>
      </c>
      <c r="I10" s="1095">
        <v>1185</v>
      </c>
      <c r="J10" s="1047">
        <f t="shared" si="2"/>
        <v>0.53619909502262442</v>
      </c>
    </row>
    <row r="11" spans="1:10" ht="17.100000000000001" customHeight="1" x14ac:dyDescent="0.3">
      <c r="A11" s="1093" t="s">
        <v>130</v>
      </c>
      <c r="B11" s="1094">
        <v>1204</v>
      </c>
      <c r="C11" s="1095">
        <v>594</v>
      </c>
      <c r="D11" s="1057">
        <f t="shared" si="0"/>
        <v>0.49335548172757476</v>
      </c>
      <c r="E11" s="1096">
        <v>1393</v>
      </c>
      <c r="F11" s="1095">
        <v>683</v>
      </c>
      <c r="G11" s="1057">
        <f t="shared" si="1"/>
        <v>0.49030868628858576</v>
      </c>
      <c r="H11" s="1097">
        <v>2597</v>
      </c>
      <c r="I11" s="1095">
        <v>1277</v>
      </c>
      <c r="J11" s="1047">
        <f t="shared" si="2"/>
        <v>0.49172121678860226</v>
      </c>
    </row>
    <row r="12" spans="1:10" x14ac:dyDescent="0.3">
      <c r="A12" s="1041" t="s">
        <v>354</v>
      </c>
      <c r="B12" s="1095">
        <v>1418</v>
      </c>
      <c r="C12" s="1095">
        <v>984</v>
      </c>
      <c r="D12" s="1057">
        <f t="shared" si="0"/>
        <v>0.69393511988716505</v>
      </c>
      <c r="E12" s="1095">
        <v>1188</v>
      </c>
      <c r="F12" s="1095">
        <v>711</v>
      </c>
      <c r="G12" s="1057">
        <f t="shared" si="1"/>
        <v>0.59848484848484851</v>
      </c>
      <c r="H12" s="1095">
        <v>2606</v>
      </c>
      <c r="I12" s="1095">
        <v>1695</v>
      </c>
      <c r="J12" s="1047">
        <f t="shared" si="2"/>
        <v>0.65042210283960089</v>
      </c>
    </row>
    <row r="13" spans="1:10" x14ac:dyDescent="0.3">
      <c r="A13" s="1041" t="s">
        <v>355</v>
      </c>
      <c r="B13" s="1095">
        <v>1554</v>
      </c>
      <c r="C13" s="1095">
        <v>1064</v>
      </c>
      <c r="D13" s="1057">
        <f t="shared" si="0"/>
        <v>0.68468468468468469</v>
      </c>
      <c r="E13" s="1095">
        <v>1377</v>
      </c>
      <c r="F13" s="1095">
        <v>792</v>
      </c>
      <c r="G13" s="1057">
        <f t="shared" si="1"/>
        <v>0.57516339869281041</v>
      </c>
      <c r="H13" s="1095">
        <v>2931</v>
      </c>
      <c r="I13" s="1095">
        <v>1856</v>
      </c>
      <c r="J13" s="1047">
        <f t="shared" si="2"/>
        <v>0.63323097918799043</v>
      </c>
    </row>
    <row r="14" spans="1:10" x14ac:dyDescent="0.3">
      <c r="A14" s="1041" t="s">
        <v>674</v>
      </c>
      <c r="B14" s="1095">
        <v>1628</v>
      </c>
      <c r="C14" s="1095">
        <v>1077</v>
      </c>
      <c r="D14" s="1057">
        <f t="shared" si="0"/>
        <v>0.66154791154791159</v>
      </c>
      <c r="E14" s="1095">
        <v>1529</v>
      </c>
      <c r="F14" s="1095">
        <v>860</v>
      </c>
      <c r="G14" s="1057">
        <f t="shared" si="1"/>
        <v>0.56245912361020278</v>
      </c>
      <c r="H14" s="1095">
        <v>3157</v>
      </c>
      <c r="I14" s="1095">
        <v>1937</v>
      </c>
      <c r="J14" s="1047">
        <f t="shared" si="2"/>
        <v>0.61355717453278424</v>
      </c>
    </row>
    <row r="18" spans="1:1" s="1048" customFormat="1" ht="11.4" x14ac:dyDescent="0.2">
      <c r="A18" s="1048" t="s">
        <v>483</v>
      </c>
    </row>
    <row r="19" spans="1:1" s="1048" customFormat="1" ht="11.4" x14ac:dyDescent="0.2"/>
    <row r="20" spans="1:1" s="1048" customFormat="1" ht="11.4" x14ac:dyDescent="0.2">
      <c r="A20" s="1048" t="s">
        <v>691</v>
      </c>
    </row>
    <row r="21" spans="1:1" s="1048" customFormat="1" ht="11.4" x14ac:dyDescent="0.2">
      <c r="A21" s="1048" t="s">
        <v>692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D734-FDEC-4F64-9BDA-A93AC24569C5}">
  <dimension ref="A1:V50"/>
  <sheetViews>
    <sheetView topLeftCell="A30" workbookViewId="0"/>
  </sheetViews>
  <sheetFormatPr defaultColWidth="8.88671875" defaultRowHeight="14.4" x14ac:dyDescent="0.3"/>
  <cols>
    <col min="1" max="1" width="11.44140625" style="30" customWidth="1"/>
    <col min="2" max="13" width="9.5546875" style="30" customWidth="1"/>
    <col min="14" max="16384" width="8.88671875" style="30"/>
  </cols>
  <sheetData>
    <row r="1" spans="1:22" s="113" customFormat="1" x14ac:dyDescent="0.3">
      <c r="A1" s="113" t="s">
        <v>174</v>
      </c>
    </row>
    <row r="2" spans="1:22" ht="15" thickBot="1" x14ac:dyDescent="0.35"/>
    <row r="3" spans="1:22" x14ac:dyDescent="0.3">
      <c r="A3" s="1673"/>
      <c r="B3" s="1675" t="s">
        <v>10</v>
      </c>
      <c r="C3" s="1676"/>
      <c r="D3" s="1677"/>
      <c r="E3" s="1678" t="s">
        <v>71</v>
      </c>
      <c r="F3" s="1676"/>
      <c r="G3" s="1677"/>
      <c r="H3" s="1678" t="s">
        <v>73</v>
      </c>
      <c r="I3" s="1676"/>
      <c r="J3" s="1677"/>
      <c r="K3" s="1679" t="s">
        <v>5</v>
      </c>
      <c r="L3" s="1676"/>
      <c r="M3" s="1680"/>
      <c r="O3" s="1670" t="s">
        <v>10</v>
      </c>
      <c r="P3" s="1671"/>
      <c r="Q3" s="1670" t="s">
        <v>71</v>
      </c>
      <c r="R3" s="1671"/>
      <c r="S3" s="1670" t="s">
        <v>73</v>
      </c>
      <c r="T3" s="1671"/>
      <c r="U3" s="1672" t="s">
        <v>5</v>
      </c>
      <c r="V3" s="1671"/>
    </row>
    <row r="4" spans="1:22" ht="15" thickBot="1" x14ac:dyDescent="0.35">
      <c r="A4" s="1674"/>
      <c r="B4" s="265" t="s">
        <v>31</v>
      </c>
      <c r="C4" s="266" t="s">
        <v>30</v>
      </c>
      <c r="D4" s="267" t="s">
        <v>5</v>
      </c>
      <c r="E4" s="268" t="s">
        <v>31</v>
      </c>
      <c r="F4" s="266" t="s">
        <v>30</v>
      </c>
      <c r="G4" s="267" t="s">
        <v>5</v>
      </c>
      <c r="H4" s="268" t="s">
        <v>31</v>
      </c>
      <c r="I4" s="266" t="s">
        <v>30</v>
      </c>
      <c r="J4" s="267" t="s">
        <v>5</v>
      </c>
      <c r="K4" s="269" t="s">
        <v>31</v>
      </c>
      <c r="L4" s="266" t="s">
        <v>30</v>
      </c>
      <c r="M4" s="270" t="s">
        <v>5</v>
      </c>
      <c r="O4" s="271" t="s">
        <v>119</v>
      </c>
      <c r="P4" s="272" t="s">
        <v>120</v>
      </c>
      <c r="Q4" s="271" t="s">
        <v>119</v>
      </c>
      <c r="R4" s="272" t="s">
        <v>120</v>
      </c>
      <c r="S4" s="271" t="s">
        <v>119</v>
      </c>
      <c r="T4" s="272" t="s">
        <v>120</v>
      </c>
      <c r="U4" s="273" t="s">
        <v>119</v>
      </c>
      <c r="V4" s="272" t="s">
        <v>120</v>
      </c>
    </row>
    <row r="5" spans="1:22" x14ac:dyDescent="0.3">
      <c r="A5" s="274" t="s">
        <v>137</v>
      </c>
      <c r="B5" s="275">
        <v>14</v>
      </c>
      <c r="C5" s="276">
        <v>309</v>
      </c>
      <c r="D5" s="277">
        <v>323</v>
      </c>
      <c r="E5" s="278">
        <v>2</v>
      </c>
      <c r="F5" s="276">
        <v>217</v>
      </c>
      <c r="G5" s="277">
        <v>219</v>
      </c>
      <c r="H5" s="278">
        <v>10</v>
      </c>
      <c r="I5" s="276">
        <v>607</v>
      </c>
      <c r="J5" s="277">
        <v>617</v>
      </c>
      <c r="K5" s="279">
        <v>26</v>
      </c>
      <c r="L5" s="276">
        <v>1133</v>
      </c>
      <c r="M5" s="280">
        <v>1159</v>
      </c>
      <c r="O5" s="281">
        <f>B5/D5</f>
        <v>4.3343653250773995E-2</v>
      </c>
      <c r="P5" s="282">
        <f>C5/D5</f>
        <v>0.95665634674922606</v>
      </c>
      <c r="Q5" s="281">
        <f>E5/G5</f>
        <v>9.1324200913242004E-3</v>
      </c>
      <c r="R5" s="282">
        <f>F5/G5</f>
        <v>0.9908675799086758</v>
      </c>
      <c r="S5" s="281">
        <f>H5/I5</f>
        <v>1.6474464579901153E-2</v>
      </c>
      <c r="T5" s="282">
        <f>I5/J5</f>
        <v>0.98379254457050247</v>
      </c>
      <c r="U5" s="283">
        <f>K5/L5</f>
        <v>2.2947925860547221E-2</v>
      </c>
      <c r="V5" s="282">
        <f>L5/M5</f>
        <v>0.9775668679896462</v>
      </c>
    </row>
    <row r="6" spans="1:22" x14ac:dyDescent="0.3">
      <c r="A6" s="284" t="s">
        <v>138</v>
      </c>
      <c r="B6" s="285">
        <v>26</v>
      </c>
      <c r="C6" s="286">
        <v>404</v>
      </c>
      <c r="D6" s="287">
        <v>430</v>
      </c>
      <c r="E6" s="288">
        <v>2</v>
      </c>
      <c r="F6" s="286">
        <v>225</v>
      </c>
      <c r="G6" s="287">
        <v>227</v>
      </c>
      <c r="H6" s="288">
        <v>25</v>
      </c>
      <c r="I6" s="286">
        <v>745</v>
      </c>
      <c r="J6" s="287">
        <v>770</v>
      </c>
      <c r="K6" s="289">
        <v>53</v>
      </c>
      <c r="L6" s="286">
        <v>1374</v>
      </c>
      <c r="M6" s="290">
        <v>1427</v>
      </c>
      <c r="O6" s="291">
        <f t="shared" ref="O6:O40" si="0">B6/D6</f>
        <v>6.0465116279069767E-2</v>
      </c>
      <c r="P6" s="292">
        <f t="shared" ref="P6:P40" si="1">C6/D6</f>
        <v>0.93953488372093019</v>
      </c>
      <c r="Q6" s="291">
        <f t="shared" ref="Q6:Q40" si="2">E6/G6</f>
        <v>8.8105726872246704E-3</v>
      </c>
      <c r="R6" s="292">
        <f t="shared" ref="R6:R40" si="3">F6/G6</f>
        <v>0.99118942731277537</v>
      </c>
      <c r="S6" s="291">
        <f t="shared" ref="S6:T40" si="4">H6/I6</f>
        <v>3.3557046979865772E-2</v>
      </c>
      <c r="T6" s="292">
        <f t="shared" si="4"/>
        <v>0.96753246753246758</v>
      </c>
      <c r="U6" s="293">
        <f t="shared" ref="U6:V40" si="5">K6/L6</f>
        <v>3.8573508005822418E-2</v>
      </c>
      <c r="V6" s="292">
        <f t="shared" si="5"/>
        <v>0.96285914505956549</v>
      </c>
    </row>
    <row r="7" spans="1:22" x14ac:dyDescent="0.3">
      <c r="A7" s="284" t="s">
        <v>139</v>
      </c>
      <c r="B7" s="285">
        <v>48</v>
      </c>
      <c r="C7" s="286">
        <v>496</v>
      </c>
      <c r="D7" s="287">
        <v>544</v>
      </c>
      <c r="E7" s="288">
        <v>2</v>
      </c>
      <c r="F7" s="286">
        <v>229</v>
      </c>
      <c r="G7" s="287">
        <v>231</v>
      </c>
      <c r="H7" s="288">
        <v>36</v>
      </c>
      <c r="I7" s="286">
        <v>791</v>
      </c>
      <c r="J7" s="287">
        <v>827</v>
      </c>
      <c r="K7" s="289">
        <v>86</v>
      </c>
      <c r="L7" s="286">
        <v>1516</v>
      </c>
      <c r="M7" s="290">
        <v>1602</v>
      </c>
      <c r="O7" s="291">
        <f t="shared" si="0"/>
        <v>8.8235294117647065E-2</v>
      </c>
      <c r="P7" s="292">
        <f t="shared" si="1"/>
        <v>0.91176470588235292</v>
      </c>
      <c r="Q7" s="291">
        <f t="shared" si="2"/>
        <v>8.658008658008658E-3</v>
      </c>
      <c r="R7" s="292">
        <f t="shared" si="3"/>
        <v>0.9913419913419913</v>
      </c>
      <c r="S7" s="291">
        <f t="shared" si="4"/>
        <v>4.5512010113780026E-2</v>
      </c>
      <c r="T7" s="292">
        <f t="shared" si="4"/>
        <v>0.95646916565900841</v>
      </c>
      <c r="U7" s="293">
        <f t="shared" si="5"/>
        <v>5.6728232189973617E-2</v>
      </c>
      <c r="V7" s="292">
        <f t="shared" si="5"/>
        <v>0.94631710362047439</v>
      </c>
    </row>
    <row r="8" spans="1:22" x14ac:dyDescent="0.3">
      <c r="A8" s="284" t="s">
        <v>140</v>
      </c>
      <c r="B8" s="285">
        <v>59</v>
      </c>
      <c r="C8" s="286">
        <v>562</v>
      </c>
      <c r="D8" s="287">
        <v>621</v>
      </c>
      <c r="E8" s="288">
        <v>2</v>
      </c>
      <c r="F8" s="286">
        <v>227</v>
      </c>
      <c r="G8" s="287">
        <v>229</v>
      </c>
      <c r="H8" s="288">
        <v>45</v>
      </c>
      <c r="I8" s="286">
        <v>758</v>
      </c>
      <c r="J8" s="287">
        <v>803</v>
      </c>
      <c r="K8" s="289">
        <v>106</v>
      </c>
      <c r="L8" s="286">
        <v>1547</v>
      </c>
      <c r="M8" s="290">
        <v>1653</v>
      </c>
      <c r="O8" s="291">
        <f t="shared" si="0"/>
        <v>9.5008051529790666E-2</v>
      </c>
      <c r="P8" s="292">
        <f t="shared" si="1"/>
        <v>0.90499194847020936</v>
      </c>
      <c r="Q8" s="291">
        <f t="shared" si="2"/>
        <v>8.7336244541484712E-3</v>
      </c>
      <c r="R8" s="292">
        <f t="shared" si="3"/>
        <v>0.99126637554585151</v>
      </c>
      <c r="S8" s="291">
        <f t="shared" si="4"/>
        <v>5.9366754617414245E-2</v>
      </c>
      <c r="T8" s="292">
        <f t="shared" si="4"/>
        <v>0.94396014943960149</v>
      </c>
      <c r="U8" s="293">
        <f t="shared" si="5"/>
        <v>6.8519715578539114E-2</v>
      </c>
      <c r="V8" s="292">
        <f t="shared" si="5"/>
        <v>0.93587416817906832</v>
      </c>
    </row>
    <row r="9" spans="1:22" x14ac:dyDescent="0.3">
      <c r="A9" s="284" t="s">
        <v>141</v>
      </c>
      <c r="B9" s="285">
        <v>113</v>
      </c>
      <c r="C9" s="286">
        <v>936</v>
      </c>
      <c r="D9" s="287">
        <v>1049</v>
      </c>
      <c r="E9" s="288">
        <v>6</v>
      </c>
      <c r="F9" s="286">
        <v>482</v>
      </c>
      <c r="G9" s="287">
        <v>488</v>
      </c>
      <c r="H9" s="288">
        <v>50</v>
      </c>
      <c r="I9" s="286">
        <v>1264</v>
      </c>
      <c r="J9" s="287">
        <v>1314</v>
      </c>
      <c r="K9" s="289">
        <v>169</v>
      </c>
      <c r="L9" s="286">
        <v>2682</v>
      </c>
      <c r="M9" s="290">
        <v>2851</v>
      </c>
      <c r="O9" s="291">
        <f t="shared" si="0"/>
        <v>0.10772163965681601</v>
      </c>
      <c r="P9" s="292">
        <f t="shared" si="1"/>
        <v>0.89227836034318397</v>
      </c>
      <c r="Q9" s="291">
        <f t="shared" si="2"/>
        <v>1.2295081967213115E-2</v>
      </c>
      <c r="R9" s="292">
        <f t="shared" si="3"/>
        <v>0.98770491803278693</v>
      </c>
      <c r="S9" s="291">
        <f t="shared" si="4"/>
        <v>3.9556962025316458E-2</v>
      </c>
      <c r="T9" s="292">
        <f t="shared" si="4"/>
        <v>0.96194824961948244</v>
      </c>
      <c r="U9" s="293">
        <f t="shared" si="5"/>
        <v>6.3012677106636841E-2</v>
      </c>
      <c r="V9" s="292">
        <f t="shared" si="5"/>
        <v>0.94072255349000355</v>
      </c>
    </row>
    <row r="10" spans="1:22" x14ac:dyDescent="0.3">
      <c r="A10" s="284" t="s">
        <v>142</v>
      </c>
      <c r="B10" s="285">
        <v>134</v>
      </c>
      <c r="C10" s="286">
        <v>1030</v>
      </c>
      <c r="D10" s="287">
        <v>1164</v>
      </c>
      <c r="E10" s="288">
        <v>7</v>
      </c>
      <c r="F10" s="286">
        <v>484</v>
      </c>
      <c r="G10" s="287">
        <v>491</v>
      </c>
      <c r="H10" s="288">
        <v>47</v>
      </c>
      <c r="I10" s="286">
        <v>1311</v>
      </c>
      <c r="J10" s="287">
        <v>1358</v>
      </c>
      <c r="K10" s="289">
        <v>188</v>
      </c>
      <c r="L10" s="286">
        <v>2825</v>
      </c>
      <c r="M10" s="290">
        <v>3013</v>
      </c>
      <c r="O10" s="291">
        <f t="shared" si="0"/>
        <v>0.11512027491408934</v>
      </c>
      <c r="P10" s="292">
        <f t="shared" si="1"/>
        <v>0.88487972508591062</v>
      </c>
      <c r="Q10" s="291">
        <f t="shared" si="2"/>
        <v>1.4256619144602852E-2</v>
      </c>
      <c r="R10" s="292">
        <f t="shared" si="3"/>
        <v>0.98574338085539714</v>
      </c>
      <c r="S10" s="291">
        <f t="shared" si="4"/>
        <v>3.5850495804729217E-2</v>
      </c>
      <c r="T10" s="292">
        <f t="shared" si="4"/>
        <v>0.96539027982326953</v>
      </c>
      <c r="U10" s="293">
        <f t="shared" si="5"/>
        <v>6.6548672566371675E-2</v>
      </c>
      <c r="V10" s="292">
        <f t="shared" si="5"/>
        <v>0.93760371722535674</v>
      </c>
    </row>
    <row r="11" spans="1:22" x14ac:dyDescent="0.3">
      <c r="A11" s="284" t="s">
        <v>143</v>
      </c>
      <c r="B11" s="285">
        <v>159</v>
      </c>
      <c r="C11" s="286">
        <v>987</v>
      </c>
      <c r="D11" s="287">
        <v>1146</v>
      </c>
      <c r="E11" s="288">
        <v>9</v>
      </c>
      <c r="F11" s="286">
        <v>485</v>
      </c>
      <c r="G11" s="287">
        <v>494</v>
      </c>
      <c r="H11" s="288">
        <v>47</v>
      </c>
      <c r="I11" s="286">
        <v>1306</v>
      </c>
      <c r="J11" s="287">
        <v>1353</v>
      </c>
      <c r="K11" s="289">
        <v>215</v>
      </c>
      <c r="L11" s="286">
        <v>2778</v>
      </c>
      <c r="M11" s="290">
        <v>2993</v>
      </c>
      <c r="O11" s="291">
        <f t="shared" si="0"/>
        <v>0.13874345549738221</v>
      </c>
      <c r="P11" s="292">
        <f t="shared" si="1"/>
        <v>0.86125654450261779</v>
      </c>
      <c r="Q11" s="291">
        <f t="shared" si="2"/>
        <v>1.8218623481781375E-2</v>
      </c>
      <c r="R11" s="292">
        <f t="shared" si="3"/>
        <v>0.98178137651821862</v>
      </c>
      <c r="S11" s="291">
        <f t="shared" si="4"/>
        <v>3.5987748851454823E-2</v>
      </c>
      <c r="T11" s="292">
        <f t="shared" si="4"/>
        <v>0.96526237989652619</v>
      </c>
      <c r="U11" s="293">
        <f t="shared" si="5"/>
        <v>7.7393808495320376E-2</v>
      </c>
      <c r="V11" s="292">
        <f t="shared" si="5"/>
        <v>0.9281657200133645</v>
      </c>
    </row>
    <row r="12" spans="1:22" x14ac:dyDescent="0.3">
      <c r="A12" s="284" t="s">
        <v>144</v>
      </c>
      <c r="B12" s="285">
        <v>135</v>
      </c>
      <c r="C12" s="286">
        <v>975</v>
      </c>
      <c r="D12" s="287">
        <v>1110</v>
      </c>
      <c r="E12" s="288">
        <v>9</v>
      </c>
      <c r="F12" s="286">
        <v>490</v>
      </c>
      <c r="G12" s="287">
        <v>499</v>
      </c>
      <c r="H12" s="288">
        <v>45</v>
      </c>
      <c r="I12" s="286">
        <v>1194</v>
      </c>
      <c r="J12" s="287">
        <v>1239</v>
      </c>
      <c r="K12" s="289">
        <v>189</v>
      </c>
      <c r="L12" s="286">
        <v>2659</v>
      </c>
      <c r="M12" s="290">
        <v>2848</v>
      </c>
      <c r="O12" s="291">
        <f t="shared" si="0"/>
        <v>0.12162162162162163</v>
      </c>
      <c r="P12" s="292">
        <f t="shared" si="1"/>
        <v>0.8783783783783784</v>
      </c>
      <c r="Q12" s="291">
        <f t="shared" si="2"/>
        <v>1.8036072144288578E-2</v>
      </c>
      <c r="R12" s="292">
        <f t="shared" si="3"/>
        <v>0.9819639278557114</v>
      </c>
      <c r="S12" s="291">
        <f t="shared" si="4"/>
        <v>3.7688442211055273E-2</v>
      </c>
      <c r="T12" s="292">
        <f t="shared" si="4"/>
        <v>0.96368038740920092</v>
      </c>
      <c r="U12" s="293">
        <f t="shared" si="5"/>
        <v>7.1079353140278301E-2</v>
      </c>
      <c r="V12" s="292">
        <f t="shared" si="5"/>
        <v>0.9336376404494382</v>
      </c>
    </row>
    <row r="13" spans="1:22" x14ac:dyDescent="0.3">
      <c r="A13" s="284" t="s">
        <v>145</v>
      </c>
      <c r="B13" s="285">
        <v>171</v>
      </c>
      <c r="C13" s="286">
        <v>1129</v>
      </c>
      <c r="D13" s="287">
        <v>1300</v>
      </c>
      <c r="E13" s="288">
        <v>21</v>
      </c>
      <c r="F13" s="286">
        <v>1003</v>
      </c>
      <c r="G13" s="287">
        <v>1024</v>
      </c>
      <c r="H13" s="288">
        <v>60</v>
      </c>
      <c r="I13" s="286">
        <v>1393</v>
      </c>
      <c r="J13" s="287">
        <v>1453</v>
      </c>
      <c r="K13" s="289">
        <v>252</v>
      </c>
      <c r="L13" s="286">
        <v>3525</v>
      </c>
      <c r="M13" s="290">
        <v>3777</v>
      </c>
      <c r="O13" s="291">
        <f t="shared" si="0"/>
        <v>0.13153846153846155</v>
      </c>
      <c r="P13" s="292">
        <f t="shared" si="1"/>
        <v>0.86846153846153851</v>
      </c>
      <c r="Q13" s="291">
        <f t="shared" si="2"/>
        <v>2.05078125E-2</v>
      </c>
      <c r="R13" s="292">
        <f t="shared" si="3"/>
        <v>0.9794921875</v>
      </c>
      <c r="S13" s="291">
        <f t="shared" si="4"/>
        <v>4.3072505384063174E-2</v>
      </c>
      <c r="T13" s="292">
        <f t="shared" si="4"/>
        <v>0.95870612525808674</v>
      </c>
      <c r="U13" s="293">
        <f t="shared" si="5"/>
        <v>7.1489361702127663E-2</v>
      </c>
      <c r="V13" s="292">
        <f t="shared" si="5"/>
        <v>0.93328038125496426</v>
      </c>
    </row>
    <row r="14" spans="1:22" x14ac:dyDescent="0.3">
      <c r="A14" s="284" t="s">
        <v>146</v>
      </c>
      <c r="B14" s="285">
        <v>186</v>
      </c>
      <c r="C14" s="286">
        <v>1057</v>
      </c>
      <c r="D14" s="287">
        <v>1243</v>
      </c>
      <c r="E14" s="288">
        <v>18</v>
      </c>
      <c r="F14" s="286">
        <v>1022</v>
      </c>
      <c r="G14" s="287">
        <v>1040</v>
      </c>
      <c r="H14" s="288">
        <v>64</v>
      </c>
      <c r="I14" s="286">
        <v>1399</v>
      </c>
      <c r="J14" s="287">
        <v>1463</v>
      </c>
      <c r="K14" s="289">
        <v>268</v>
      </c>
      <c r="L14" s="286">
        <v>3478</v>
      </c>
      <c r="M14" s="290">
        <v>3746</v>
      </c>
      <c r="O14" s="291">
        <f t="shared" si="0"/>
        <v>0.14963797264682221</v>
      </c>
      <c r="P14" s="292">
        <f t="shared" si="1"/>
        <v>0.85036202735317779</v>
      </c>
      <c r="Q14" s="291">
        <f t="shared" si="2"/>
        <v>1.7307692307692309E-2</v>
      </c>
      <c r="R14" s="292">
        <f t="shared" si="3"/>
        <v>0.98269230769230764</v>
      </c>
      <c r="S14" s="291">
        <f t="shared" si="4"/>
        <v>4.5746962115796999E-2</v>
      </c>
      <c r="T14" s="292">
        <f t="shared" si="4"/>
        <v>0.95625427204374569</v>
      </c>
      <c r="U14" s="293">
        <f t="shared" si="5"/>
        <v>7.7055779183438755E-2</v>
      </c>
      <c r="V14" s="292">
        <f t="shared" si="5"/>
        <v>0.92845702082221038</v>
      </c>
    </row>
    <row r="15" spans="1:22" x14ac:dyDescent="0.3">
      <c r="A15" s="284" t="s">
        <v>147</v>
      </c>
      <c r="B15" s="285">
        <v>184</v>
      </c>
      <c r="C15" s="286">
        <v>1031</v>
      </c>
      <c r="D15" s="287">
        <v>1215</v>
      </c>
      <c r="E15" s="288">
        <v>18</v>
      </c>
      <c r="F15" s="286">
        <v>940</v>
      </c>
      <c r="G15" s="287">
        <v>958</v>
      </c>
      <c r="H15" s="288">
        <v>73</v>
      </c>
      <c r="I15" s="286">
        <v>1353</v>
      </c>
      <c r="J15" s="287">
        <v>1426</v>
      </c>
      <c r="K15" s="289">
        <v>275</v>
      </c>
      <c r="L15" s="286">
        <v>3324</v>
      </c>
      <c r="M15" s="290">
        <v>3599</v>
      </c>
      <c r="O15" s="291">
        <f t="shared" si="0"/>
        <v>0.15144032921810699</v>
      </c>
      <c r="P15" s="292">
        <f t="shared" si="1"/>
        <v>0.84855967078189298</v>
      </c>
      <c r="Q15" s="291">
        <f t="shared" si="2"/>
        <v>1.8789144050104383E-2</v>
      </c>
      <c r="R15" s="292">
        <f t="shared" si="3"/>
        <v>0.98121085594989566</v>
      </c>
      <c r="S15" s="291">
        <f t="shared" si="4"/>
        <v>5.3954175905395418E-2</v>
      </c>
      <c r="T15" s="292">
        <f t="shared" si="4"/>
        <v>0.94880785413744739</v>
      </c>
      <c r="U15" s="293">
        <f t="shared" si="5"/>
        <v>8.2731648616125156E-2</v>
      </c>
      <c r="V15" s="292">
        <f t="shared" si="5"/>
        <v>0.92358988607946657</v>
      </c>
    </row>
    <row r="16" spans="1:22" x14ac:dyDescent="0.3">
      <c r="A16" s="284" t="s">
        <v>148</v>
      </c>
      <c r="B16" s="285">
        <v>167</v>
      </c>
      <c r="C16" s="286">
        <v>965</v>
      </c>
      <c r="D16" s="287">
        <v>1132</v>
      </c>
      <c r="E16" s="288">
        <v>18</v>
      </c>
      <c r="F16" s="286">
        <v>920</v>
      </c>
      <c r="G16" s="287">
        <v>938</v>
      </c>
      <c r="H16" s="288">
        <v>74</v>
      </c>
      <c r="I16" s="286">
        <v>1268</v>
      </c>
      <c r="J16" s="287">
        <v>1342</v>
      </c>
      <c r="K16" s="289">
        <v>259</v>
      </c>
      <c r="L16" s="286">
        <v>3153</v>
      </c>
      <c r="M16" s="290">
        <v>3412</v>
      </c>
      <c r="O16" s="291">
        <f t="shared" si="0"/>
        <v>0.14752650176678445</v>
      </c>
      <c r="P16" s="292">
        <f t="shared" si="1"/>
        <v>0.8524734982332155</v>
      </c>
      <c r="Q16" s="291">
        <f t="shared" si="2"/>
        <v>1.9189765458422176E-2</v>
      </c>
      <c r="R16" s="292">
        <f t="shared" si="3"/>
        <v>0.98081023454157779</v>
      </c>
      <c r="S16" s="291">
        <f t="shared" si="4"/>
        <v>5.8359621451104099E-2</v>
      </c>
      <c r="T16" s="292">
        <f t="shared" si="4"/>
        <v>0.94485842026825628</v>
      </c>
      <c r="U16" s="293">
        <f t="shared" si="5"/>
        <v>8.2143989850935614E-2</v>
      </c>
      <c r="V16" s="292">
        <f t="shared" si="5"/>
        <v>0.92409144196951931</v>
      </c>
    </row>
    <row r="17" spans="1:22" x14ac:dyDescent="0.3">
      <c r="A17" s="284" t="s">
        <v>149</v>
      </c>
      <c r="B17" s="285">
        <v>200</v>
      </c>
      <c r="C17" s="286">
        <v>1132</v>
      </c>
      <c r="D17" s="287">
        <v>1332</v>
      </c>
      <c r="E17" s="288">
        <v>35</v>
      </c>
      <c r="F17" s="286">
        <v>1159</v>
      </c>
      <c r="G17" s="287">
        <v>1194</v>
      </c>
      <c r="H17" s="288">
        <v>99</v>
      </c>
      <c r="I17" s="286">
        <v>1559</v>
      </c>
      <c r="J17" s="287">
        <v>1658</v>
      </c>
      <c r="K17" s="289">
        <v>334</v>
      </c>
      <c r="L17" s="286">
        <v>3850</v>
      </c>
      <c r="M17" s="290">
        <v>4184</v>
      </c>
      <c r="O17" s="291">
        <f t="shared" si="0"/>
        <v>0.15015015015015015</v>
      </c>
      <c r="P17" s="292">
        <f t="shared" si="1"/>
        <v>0.8498498498498499</v>
      </c>
      <c r="Q17" s="291">
        <f t="shared" si="2"/>
        <v>2.9313232830820771E-2</v>
      </c>
      <c r="R17" s="292">
        <f t="shared" si="3"/>
        <v>0.97068676716917923</v>
      </c>
      <c r="S17" s="291">
        <f t="shared" si="4"/>
        <v>6.3502245028864659E-2</v>
      </c>
      <c r="T17" s="292">
        <f t="shared" si="4"/>
        <v>0.94028950542822676</v>
      </c>
      <c r="U17" s="293">
        <f t="shared" si="5"/>
        <v>8.6753246753246749E-2</v>
      </c>
      <c r="V17" s="292">
        <f t="shared" si="5"/>
        <v>0.92017208413001916</v>
      </c>
    </row>
    <row r="18" spans="1:22" x14ac:dyDescent="0.3">
      <c r="A18" s="284" t="s">
        <v>150</v>
      </c>
      <c r="B18" s="285">
        <v>192</v>
      </c>
      <c r="C18" s="286">
        <v>1036</v>
      </c>
      <c r="D18" s="287">
        <v>1228</v>
      </c>
      <c r="E18" s="288">
        <v>33</v>
      </c>
      <c r="F18" s="286">
        <v>1274</v>
      </c>
      <c r="G18" s="287">
        <v>1307</v>
      </c>
      <c r="H18" s="288">
        <v>129</v>
      </c>
      <c r="I18" s="286">
        <v>1511</v>
      </c>
      <c r="J18" s="287">
        <v>1640</v>
      </c>
      <c r="K18" s="289">
        <v>354</v>
      </c>
      <c r="L18" s="286">
        <v>3821</v>
      </c>
      <c r="M18" s="290">
        <v>4175</v>
      </c>
      <c r="O18" s="291">
        <f t="shared" si="0"/>
        <v>0.15635179153094461</v>
      </c>
      <c r="P18" s="292">
        <f t="shared" si="1"/>
        <v>0.84364820846905542</v>
      </c>
      <c r="Q18" s="291">
        <f t="shared" si="2"/>
        <v>2.5248661055853099E-2</v>
      </c>
      <c r="R18" s="292">
        <f t="shared" si="3"/>
        <v>0.97475133894414689</v>
      </c>
      <c r="S18" s="291">
        <f t="shared" si="4"/>
        <v>8.5373924553275971E-2</v>
      </c>
      <c r="T18" s="292">
        <f t="shared" si="4"/>
        <v>0.92134146341463419</v>
      </c>
      <c r="U18" s="293">
        <f t="shared" si="5"/>
        <v>9.264590421355666E-2</v>
      </c>
      <c r="V18" s="292">
        <f t="shared" si="5"/>
        <v>0.91520958083832338</v>
      </c>
    </row>
    <row r="19" spans="1:22" x14ac:dyDescent="0.3">
      <c r="A19" s="284" t="s">
        <v>151</v>
      </c>
      <c r="B19" s="285">
        <v>304</v>
      </c>
      <c r="C19" s="286">
        <v>1120</v>
      </c>
      <c r="D19" s="287">
        <v>1424</v>
      </c>
      <c r="E19" s="288">
        <v>33</v>
      </c>
      <c r="F19" s="286">
        <v>1322</v>
      </c>
      <c r="G19" s="287">
        <v>1355</v>
      </c>
      <c r="H19" s="288">
        <v>189</v>
      </c>
      <c r="I19" s="286">
        <v>1545</v>
      </c>
      <c r="J19" s="287">
        <v>1734</v>
      </c>
      <c r="K19" s="289">
        <v>526</v>
      </c>
      <c r="L19" s="286">
        <v>3987</v>
      </c>
      <c r="M19" s="290">
        <v>4513</v>
      </c>
      <c r="O19" s="291">
        <f t="shared" si="0"/>
        <v>0.21348314606741572</v>
      </c>
      <c r="P19" s="292">
        <f t="shared" si="1"/>
        <v>0.7865168539325843</v>
      </c>
      <c r="Q19" s="291">
        <f t="shared" si="2"/>
        <v>2.4354243542435424E-2</v>
      </c>
      <c r="R19" s="292">
        <f t="shared" si="3"/>
        <v>0.97564575645756457</v>
      </c>
      <c r="S19" s="291">
        <f t="shared" si="4"/>
        <v>0.12233009708737864</v>
      </c>
      <c r="T19" s="292">
        <f t="shared" si="4"/>
        <v>0.89100346020761245</v>
      </c>
      <c r="U19" s="293">
        <f t="shared" si="5"/>
        <v>0.13192876849761725</v>
      </c>
      <c r="V19" s="292">
        <f t="shared" si="5"/>
        <v>0.88344781741635281</v>
      </c>
    </row>
    <row r="20" spans="1:22" x14ac:dyDescent="0.3">
      <c r="A20" s="284" t="s">
        <v>152</v>
      </c>
      <c r="B20" s="285">
        <v>264</v>
      </c>
      <c r="C20" s="286">
        <v>975</v>
      </c>
      <c r="D20" s="287">
        <v>1239</v>
      </c>
      <c r="E20" s="288">
        <v>32</v>
      </c>
      <c r="F20" s="286">
        <v>1261</v>
      </c>
      <c r="G20" s="287">
        <v>1293</v>
      </c>
      <c r="H20" s="288">
        <v>168</v>
      </c>
      <c r="I20" s="286">
        <v>1277</v>
      </c>
      <c r="J20" s="287">
        <v>1445</v>
      </c>
      <c r="K20" s="289">
        <v>464</v>
      </c>
      <c r="L20" s="286">
        <v>3513</v>
      </c>
      <c r="M20" s="290">
        <v>3977</v>
      </c>
      <c r="O20" s="291">
        <f t="shared" si="0"/>
        <v>0.21307506053268765</v>
      </c>
      <c r="P20" s="292">
        <f t="shared" si="1"/>
        <v>0.78692493946731235</v>
      </c>
      <c r="Q20" s="291">
        <f t="shared" si="2"/>
        <v>2.4748646558391339E-2</v>
      </c>
      <c r="R20" s="292">
        <f t="shared" si="3"/>
        <v>0.97525135344160863</v>
      </c>
      <c r="S20" s="291">
        <f t="shared" si="4"/>
        <v>0.13155833985904464</v>
      </c>
      <c r="T20" s="292">
        <f t="shared" si="4"/>
        <v>0.88373702422145328</v>
      </c>
      <c r="U20" s="293">
        <f t="shared" si="5"/>
        <v>0.13208084258468544</v>
      </c>
      <c r="V20" s="292">
        <f t="shared" si="5"/>
        <v>0.88332914256977624</v>
      </c>
    </row>
    <row r="21" spans="1:22" x14ac:dyDescent="0.3">
      <c r="A21" s="284" t="s">
        <v>153</v>
      </c>
      <c r="B21" s="285">
        <v>209</v>
      </c>
      <c r="C21" s="286">
        <v>1309</v>
      </c>
      <c r="D21" s="287">
        <v>1518</v>
      </c>
      <c r="E21" s="288">
        <v>34</v>
      </c>
      <c r="F21" s="286">
        <v>1398</v>
      </c>
      <c r="G21" s="287">
        <v>1432</v>
      </c>
      <c r="H21" s="288">
        <v>157</v>
      </c>
      <c r="I21" s="286">
        <v>1663</v>
      </c>
      <c r="J21" s="287">
        <v>1820</v>
      </c>
      <c r="K21" s="289">
        <v>400</v>
      </c>
      <c r="L21" s="286">
        <v>4370</v>
      </c>
      <c r="M21" s="290">
        <v>4770</v>
      </c>
      <c r="O21" s="291">
        <f t="shared" si="0"/>
        <v>0.13768115942028986</v>
      </c>
      <c r="P21" s="292">
        <f t="shared" si="1"/>
        <v>0.8623188405797102</v>
      </c>
      <c r="Q21" s="291">
        <f t="shared" si="2"/>
        <v>2.3743016759776536E-2</v>
      </c>
      <c r="R21" s="292">
        <f t="shared" si="3"/>
        <v>0.97625698324022347</v>
      </c>
      <c r="S21" s="291">
        <f t="shared" si="4"/>
        <v>9.4407696933253155E-2</v>
      </c>
      <c r="T21" s="292">
        <f t="shared" si="4"/>
        <v>0.91373626373626371</v>
      </c>
      <c r="U21" s="293">
        <f t="shared" si="5"/>
        <v>9.1533180778032033E-2</v>
      </c>
      <c r="V21" s="292">
        <f t="shared" si="5"/>
        <v>0.9161425576519916</v>
      </c>
    </row>
    <row r="22" spans="1:22" x14ac:dyDescent="0.3">
      <c r="A22" s="284" t="s">
        <v>154</v>
      </c>
      <c r="B22" s="285">
        <v>232</v>
      </c>
      <c r="C22" s="286">
        <v>1344</v>
      </c>
      <c r="D22" s="287">
        <v>1576</v>
      </c>
      <c r="E22" s="288">
        <v>41</v>
      </c>
      <c r="F22" s="286">
        <v>1352</v>
      </c>
      <c r="G22" s="287">
        <v>1393</v>
      </c>
      <c r="H22" s="288">
        <v>159</v>
      </c>
      <c r="I22" s="286">
        <v>1615</v>
      </c>
      <c r="J22" s="287">
        <v>1774</v>
      </c>
      <c r="K22" s="289">
        <v>432</v>
      </c>
      <c r="L22" s="286">
        <v>4311</v>
      </c>
      <c r="M22" s="290">
        <v>4743</v>
      </c>
      <c r="O22" s="291">
        <f t="shared" si="0"/>
        <v>0.14720812182741116</v>
      </c>
      <c r="P22" s="292">
        <f t="shared" si="1"/>
        <v>0.85279187817258884</v>
      </c>
      <c r="Q22" s="291">
        <f t="shared" si="2"/>
        <v>2.9432878679109833E-2</v>
      </c>
      <c r="R22" s="292">
        <f t="shared" si="3"/>
        <v>0.97056712132089018</v>
      </c>
      <c r="S22" s="291">
        <f t="shared" si="4"/>
        <v>9.845201238390093E-2</v>
      </c>
      <c r="T22" s="292">
        <f t="shared" si="4"/>
        <v>0.91037204058624577</v>
      </c>
      <c r="U22" s="293">
        <f t="shared" si="5"/>
        <v>0.10020876826722339</v>
      </c>
      <c r="V22" s="292">
        <f t="shared" si="5"/>
        <v>0.90891840607210628</v>
      </c>
    </row>
    <row r="23" spans="1:22" x14ac:dyDescent="0.3">
      <c r="A23" s="284" t="s">
        <v>155</v>
      </c>
      <c r="B23" s="285">
        <v>236</v>
      </c>
      <c r="C23" s="286">
        <v>1289</v>
      </c>
      <c r="D23" s="287">
        <v>1525</v>
      </c>
      <c r="E23" s="288">
        <v>44</v>
      </c>
      <c r="F23" s="286">
        <v>1255</v>
      </c>
      <c r="G23" s="287">
        <v>1299</v>
      </c>
      <c r="H23" s="288">
        <v>164</v>
      </c>
      <c r="I23" s="286">
        <v>1547</v>
      </c>
      <c r="J23" s="287">
        <v>1711</v>
      </c>
      <c r="K23" s="289">
        <v>444</v>
      </c>
      <c r="L23" s="286">
        <v>4091</v>
      </c>
      <c r="M23" s="290">
        <v>4535</v>
      </c>
      <c r="O23" s="291">
        <f t="shared" si="0"/>
        <v>0.15475409836065573</v>
      </c>
      <c r="P23" s="292">
        <f t="shared" si="1"/>
        <v>0.84524590163934421</v>
      </c>
      <c r="Q23" s="291">
        <f t="shared" si="2"/>
        <v>3.3872209391839873E-2</v>
      </c>
      <c r="R23" s="292">
        <f t="shared" si="3"/>
        <v>0.96612779060816012</v>
      </c>
      <c r="S23" s="291">
        <f t="shared" si="4"/>
        <v>0.10601163542340013</v>
      </c>
      <c r="T23" s="292">
        <f t="shared" si="4"/>
        <v>0.90414962010520161</v>
      </c>
      <c r="U23" s="293">
        <f t="shared" si="5"/>
        <v>0.108530921535077</v>
      </c>
      <c r="V23" s="292">
        <f t="shared" si="5"/>
        <v>0.90209481808158765</v>
      </c>
    </row>
    <row r="24" spans="1:22" x14ac:dyDescent="0.3">
      <c r="A24" s="284" t="s">
        <v>156</v>
      </c>
      <c r="B24" s="285">
        <v>246</v>
      </c>
      <c r="C24" s="286">
        <v>1207</v>
      </c>
      <c r="D24" s="287">
        <v>1453</v>
      </c>
      <c r="E24" s="288">
        <v>41</v>
      </c>
      <c r="F24" s="286">
        <v>1151</v>
      </c>
      <c r="G24" s="287">
        <v>1192</v>
      </c>
      <c r="H24" s="288">
        <v>175</v>
      </c>
      <c r="I24" s="286">
        <v>1304</v>
      </c>
      <c r="J24" s="287">
        <v>1479</v>
      </c>
      <c r="K24" s="289">
        <v>462</v>
      </c>
      <c r="L24" s="286">
        <v>3662</v>
      </c>
      <c r="M24" s="290">
        <v>4124</v>
      </c>
      <c r="O24" s="291">
        <f t="shared" si="0"/>
        <v>0.16930488644184447</v>
      </c>
      <c r="P24" s="292">
        <f t="shared" si="1"/>
        <v>0.83069511355815551</v>
      </c>
      <c r="Q24" s="291">
        <f t="shared" si="2"/>
        <v>3.4395973154362415E-2</v>
      </c>
      <c r="R24" s="292">
        <f t="shared" si="3"/>
        <v>0.96560402684563762</v>
      </c>
      <c r="S24" s="291">
        <f t="shared" si="4"/>
        <v>0.13420245398773006</v>
      </c>
      <c r="T24" s="292">
        <f t="shared" si="4"/>
        <v>0.88167680865449627</v>
      </c>
      <c r="U24" s="293">
        <f t="shared" si="5"/>
        <v>0.1261605679956308</v>
      </c>
      <c r="V24" s="292">
        <f t="shared" si="5"/>
        <v>0.88797284190106696</v>
      </c>
    </row>
    <row r="25" spans="1:22" x14ac:dyDescent="0.3">
      <c r="A25" s="284" t="s">
        <v>157</v>
      </c>
      <c r="B25" s="285">
        <v>235</v>
      </c>
      <c r="C25" s="286">
        <v>1586</v>
      </c>
      <c r="D25" s="287">
        <v>1821</v>
      </c>
      <c r="E25" s="288">
        <v>51</v>
      </c>
      <c r="F25" s="286">
        <v>1261</v>
      </c>
      <c r="G25" s="287">
        <v>1312</v>
      </c>
      <c r="H25" s="288">
        <v>184</v>
      </c>
      <c r="I25" s="286">
        <v>1931</v>
      </c>
      <c r="J25" s="287">
        <v>2115</v>
      </c>
      <c r="K25" s="289">
        <v>470</v>
      </c>
      <c r="L25" s="286">
        <v>4778</v>
      </c>
      <c r="M25" s="290">
        <v>5248</v>
      </c>
      <c r="O25" s="291">
        <f t="shared" si="0"/>
        <v>0.12904997254255904</v>
      </c>
      <c r="P25" s="292">
        <f t="shared" si="1"/>
        <v>0.87095002745744099</v>
      </c>
      <c r="Q25" s="291">
        <f t="shared" si="2"/>
        <v>3.8871951219512195E-2</v>
      </c>
      <c r="R25" s="292">
        <f t="shared" si="3"/>
        <v>0.96112804878048785</v>
      </c>
      <c r="S25" s="291">
        <f t="shared" si="4"/>
        <v>9.5287415846711548E-2</v>
      </c>
      <c r="T25" s="292">
        <f t="shared" si="4"/>
        <v>0.91300236406619384</v>
      </c>
      <c r="U25" s="293">
        <f t="shared" si="5"/>
        <v>9.836751778987024E-2</v>
      </c>
      <c r="V25" s="292">
        <f t="shared" si="5"/>
        <v>0.91044207317073167</v>
      </c>
    </row>
    <row r="26" spans="1:22" x14ac:dyDescent="0.3">
      <c r="A26" s="284" t="s">
        <v>158</v>
      </c>
      <c r="B26" s="285">
        <v>193</v>
      </c>
      <c r="C26" s="286">
        <v>1481</v>
      </c>
      <c r="D26" s="287">
        <v>1674</v>
      </c>
      <c r="E26" s="288">
        <v>46</v>
      </c>
      <c r="F26" s="286">
        <v>1196</v>
      </c>
      <c r="G26" s="287">
        <v>1242</v>
      </c>
      <c r="H26" s="288">
        <v>179</v>
      </c>
      <c r="I26" s="286">
        <v>1915</v>
      </c>
      <c r="J26" s="287">
        <v>2094</v>
      </c>
      <c r="K26" s="289">
        <v>418</v>
      </c>
      <c r="L26" s="286">
        <v>4592</v>
      </c>
      <c r="M26" s="290">
        <v>5010</v>
      </c>
      <c r="O26" s="291">
        <f t="shared" si="0"/>
        <v>0.11529271206690561</v>
      </c>
      <c r="P26" s="292">
        <f t="shared" si="1"/>
        <v>0.88470728793309439</v>
      </c>
      <c r="Q26" s="291">
        <f t="shared" si="2"/>
        <v>3.7037037037037035E-2</v>
      </c>
      <c r="R26" s="292">
        <f t="shared" si="3"/>
        <v>0.96296296296296291</v>
      </c>
      <c r="S26" s="291">
        <f t="shared" si="4"/>
        <v>9.3472584856396868E-2</v>
      </c>
      <c r="T26" s="292">
        <f t="shared" si="4"/>
        <v>0.9145176695319962</v>
      </c>
      <c r="U26" s="293">
        <f t="shared" si="5"/>
        <v>9.1027874564459932E-2</v>
      </c>
      <c r="V26" s="292">
        <f t="shared" si="5"/>
        <v>0.91656686626746509</v>
      </c>
    </row>
    <row r="27" spans="1:22" x14ac:dyDescent="0.3">
      <c r="A27" s="284" t="s">
        <v>159</v>
      </c>
      <c r="B27" s="285">
        <v>177</v>
      </c>
      <c r="C27" s="286">
        <v>1325</v>
      </c>
      <c r="D27" s="287">
        <v>1502</v>
      </c>
      <c r="E27" s="288">
        <v>39</v>
      </c>
      <c r="F27" s="286">
        <v>1126</v>
      </c>
      <c r="G27" s="287">
        <v>1165</v>
      </c>
      <c r="H27" s="288">
        <v>186</v>
      </c>
      <c r="I27" s="286">
        <v>1853</v>
      </c>
      <c r="J27" s="287">
        <v>2039</v>
      </c>
      <c r="K27" s="289">
        <v>402</v>
      </c>
      <c r="L27" s="286">
        <v>4304</v>
      </c>
      <c r="M27" s="290">
        <v>4706</v>
      </c>
      <c r="O27" s="291">
        <f t="shared" si="0"/>
        <v>0.11784287616511319</v>
      </c>
      <c r="P27" s="292">
        <f t="shared" si="1"/>
        <v>0.88215712383488687</v>
      </c>
      <c r="Q27" s="291">
        <f t="shared" si="2"/>
        <v>3.3476394849785408E-2</v>
      </c>
      <c r="R27" s="292">
        <f t="shared" si="3"/>
        <v>0.96652360515021463</v>
      </c>
      <c r="S27" s="291">
        <f t="shared" si="4"/>
        <v>0.10037776578521317</v>
      </c>
      <c r="T27" s="292">
        <f t="shared" si="4"/>
        <v>0.90877881314369791</v>
      </c>
      <c r="U27" s="293">
        <f t="shared" si="5"/>
        <v>9.3401486988847579E-2</v>
      </c>
      <c r="V27" s="292">
        <f t="shared" si="5"/>
        <v>0.91457713557161069</v>
      </c>
    </row>
    <row r="28" spans="1:22" x14ac:dyDescent="0.3">
      <c r="A28" s="284" t="s">
        <v>160</v>
      </c>
      <c r="B28" s="285">
        <v>173</v>
      </c>
      <c r="C28" s="286">
        <v>1254</v>
      </c>
      <c r="D28" s="287">
        <v>1427</v>
      </c>
      <c r="E28" s="288">
        <v>38</v>
      </c>
      <c r="F28" s="286">
        <v>1049</v>
      </c>
      <c r="G28" s="287">
        <v>1087</v>
      </c>
      <c r="H28" s="288">
        <v>177</v>
      </c>
      <c r="I28" s="286">
        <v>1740</v>
      </c>
      <c r="J28" s="287">
        <v>1917</v>
      </c>
      <c r="K28" s="289">
        <v>388</v>
      </c>
      <c r="L28" s="286">
        <v>4043</v>
      </c>
      <c r="M28" s="290">
        <v>4431</v>
      </c>
      <c r="O28" s="291">
        <f t="shared" si="0"/>
        <v>0.1212333566923616</v>
      </c>
      <c r="P28" s="292">
        <f t="shared" si="1"/>
        <v>0.87876664330763843</v>
      </c>
      <c r="Q28" s="291">
        <f t="shared" si="2"/>
        <v>3.4958601655933765E-2</v>
      </c>
      <c r="R28" s="292">
        <f t="shared" si="3"/>
        <v>0.96504139834406621</v>
      </c>
      <c r="S28" s="291">
        <f t="shared" si="4"/>
        <v>0.10172413793103448</v>
      </c>
      <c r="T28" s="292">
        <f t="shared" si="4"/>
        <v>0.90766823161189358</v>
      </c>
      <c r="U28" s="293">
        <f t="shared" si="5"/>
        <v>9.5968340341330699E-2</v>
      </c>
      <c r="V28" s="292">
        <f t="shared" si="5"/>
        <v>0.91243511622658546</v>
      </c>
    </row>
    <row r="29" spans="1:22" x14ac:dyDescent="0.3">
      <c r="A29" s="284" t="s">
        <v>161</v>
      </c>
      <c r="B29" s="285">
        <v>137</v>
      </c>
      <c r="C29" s="286">
        <v>1589</v>
      </c>
      <c r="D29" s="287">
        <v>1726</v>
      </c>
      <c r="E29" s="288">
        <v>34</v>
      </c>
      <c r="F29" s="286">
        <v>1053</v>
      </c>
      <c r="G29" s="287">
        <v>1087</v>
      </c>
      <c r="H29" s="288">
        <v>169</v>
      </c>
      <c r="I29" s="286">
        <v>2327</v>
      </c>
      <c r="J29" s="287">
        <v>2496</v>
      </c>
      <c r="K29" s="289">
        <v>340</v>
      </c>
      <c r="L29" s="286">
        <v>4969</v>
      </c>
      <c r="M29" s="290">
        <v>5309</v>
      </c>
      <c r="O29" s="291">
        <f t="shared" si="0"/>
        <v>7.9374275782155279E-2</v>
      </c>
      <c r="P29" s="292">
        <f t="shared" si="1"/>
        <v>0.92062572421784472</v>
      </c>
      <c r="Q29" s="291">
        <f t="shared" si="2"/>
        <v>3.1278748850046001E-2</v>
      </c>
      <c r="R29" s="292">
        <f t="shared" si="3"/>
        <v>0.968721251149954</v>
      </c>
      <c r="S29" s="291">
        <f t="shared" si="4"/>
        <v>7.2625698324022353E-2</v>
      </c>
      <c r="T29" s="292">
        <f t="shared" si="4"/>
        <v>0.93229166666666663</v>
      </c>
      <c r="U29" s="293">
        <f t="shared" si="5"/>
        <v>6.8424230227409941E-2</v>
      </c>
      <c r="V29" s="292">
        <f t="shared" si="5"/>
        <v>0.93595780749670376</v>
      </c>
    </row>
    <row r="30" spans="1:22" x14ac:dyDescent="0.3">
      <c r="A30" s="284" t="s">
        <v>162</v>
      </c>
      <c r="B30" s="285">
        <v>143</v>
      </c>
      <c r="C30" s="286">
        <v>1522</v>
      </c>
      <c r="D30" s="287">
        <v>1665</v>
      </c>
      <c r="E30" s="288">
        <v>28</v>
      </c>
      <c r="F30" s="286">
        <v>974</v>
      </c>
      <c r="G30" s="287">
        <v>1002</v>
      </c>
      <c r="H30" s="288">
        <v>180</v>
      </c>
      <c r="I30" s="286">
        <v>2333</v>
      </c>
      <c r="J30" s="287">
        <v>2513</v>
      </c>
      <c r="K30" s="289">
        <v>351</v>
      </c>
      <c r="L30" s="286">
        <v>4829</v>
      </c>
      <c r="M30" s="290">
        <v>5180</v>
      </c>
      <c r="O30" s="291">
        <f t="shared" si="0"/>
        <v>8.5885885885885888E-2</v>
      </c>
      <c r="P30" s="292">
        <f t="shared" si="1"/>
        <v>0.91411411411411414</v>
      </c>
      <c r="Q30" s="291">
        <f t="shared" si="2"/>
        <v>2.7944111776447105E-2</v>
      </c>
      <c r="R30" s="292">
        <f t="shared" si="3"/>
        <v>0.97205588822355293</v>
      </c>
      <c r="S30" s="291">
        <f t="shared" si="4"/>
        <v>7.7153879125589367E-2</v>
      </c>
      <c r="T30" s="292">
        <f t="shared" si="4"/>
        <v>0.92837246319140465</v>
      </c>
      <c r="U30" s="293">
        <f t="shared" si="5"/>
        <v>7.268585628494513E-2</v>
      </c>
      <c r="V30" s="292">
        <f t="shared" si="5"/>
        <v>0.93223938223938219</v>
      </c>
    </row>
    <row r="31" spans="1:22" x14ac:dyDescent="0.3">
      <c r="A31" s="284" t="s">
        <v>163</v>
      </c>
      <c r="B31" s="285">
        <v>156</v>
      </c>
      <c r="C31" s="286">
        <v>1326</v>
      </c>
      <c r="D31" s="287">
        <v>1482</v>
      </c>
      <c r="E31" s="288">
        <v>24</v>
      </c>
      <c r="F31" s="286">
        <v>842</v>
      </c>
      <c r="G31" s="287">
        <v>866</v>
      </c>
      <c r="H31" s="288">
        <v>174</v>
      </c>
      <c r="I31" s="286">
        <v>2191</v>
      </c>
      <c r="J31" s="287">
        <v>2365</v>
      </c>
      <c r="K31" s="289">
        <v>354</v>
      </c>
      <c r="L31" s="286">
        <v>4359</v>
      </c>
      <c r="M31" s="290">
        <v>4713</v>
      </c>
      <c r="O31" s="291">
        <f t="shared" si="0"/>
        <v>0.10526315789473684</v>
      </c>
      <c r="P31" s="292">
        <f t="shared" si="1"/>
        <v>0.89473684210526316</v>
      </c>
      <c r="Q31" s="291">
        <f t="shared" si="2"/>
        <v>2.771362586605081E-2</v>
      </c>
      <c r="R31" s="292">
        <f t="shared" si="3"/>
        <v>0.97228637413394914</v>
      </c>
      <c r="S31" s="291">
        <f t="shared" si="4"/>
        <v>7.9415791875855776E-2</v>
      </c>
      <c r="T31" s="292">
        <f t="shared" si="4"/>
        <v>0.92642706131078223</v>
      </c>
      <c r="U31" s="293">
        <f t="shared" si="5"/>
        <v>8.1211286992429452E-2</v>
      </c>
      <c r="V31" s="292">
        <f t="shared" si="5"/>
        <v>0.92488860598345002</v>
      </c>
    </row>
    <row r="32" spans="1:22" x14ac:dyDescent="0.3">
      <c r="A32" s="284" t="s">
        <v>164</v>
      </c>
      <c r="B32" s="285">
        <v>156</v>
      </c>
      <c r="C32" s="286">
        <v>1264</v>
      </c>
      <c r="D32" s="287">
        <v>1420</v>
      </c>
      <c r="E32" s="288">
        <v>22</v>
      </c>
      <c r="F32" s="286">
        <v>791</v>
      </c>
      <c r="G32" s="287">
        <v>813</v>
      </c>
      <c r="H32" s="288">
        <v>155</v>
      </c>
      <c r="I32" s="286">
        <v>2095</v>
      </c>
      <c r="J32" s="287">
        <v>2250</v>
      </c>
      <c r="K32" s="289">
        <v>333</v>
      </c>
      <c r="L32" s="286">
        <v>4150</v>
      </c>
      <c r="M32" s="290">
        <v>4483</v>
      </c>
      <c r="O32" s="291">
        <f t="shared" si="0"/>
        <v>0.10985915492957747</v>
      </c>
      <c r="P32" s="292">
        <f t="shared" si="1"/>
        <v>0.89014084507042257</v>
      </c>
      <c r="Q32" s="291">
        <f t="shared" si="2"/>
        <v>2.7060270602706028E-2</v>
      </c>
      <c r="R32" s="292">
        <f t="shared" si="3"/>
        <v>0.97293972939729401</v>
      </c>
      <c r="S32" s="291">
        <f t="shared" si="4"/>
        <v>7.3985680190930783E-2</v>
      </c>
      <c r="T32" s="292">
        <f t="shared" si="4"/>
        <v>0.93111111111111111</v>
      </c>
      <c r="U32" s="293">
        <f t="shared" si="5"/>
        <v>8.024096385542169E-2</v>
      </c>
      <c r="V32" s="292">
        <f t="shared" si="5"/>
        <v>0.92571938434084322</v>
      </c>
    </row>
    <row r="33" spans="1:22" x14ac:dyDescent="0.3">
      <c r="A33" s="284" t="s">
        <v>165</v>
      </c>
      <c r="B33" s="285">
        <v>146</v>
      </c>
      <c r="C33" s="286">
        <v>1545</v>
      </c>
      <c r="D33" s="287">
        <v>1691</v>
      </c>
      <c r="E33" s="288">
        <v>23</v>
      </c>
      <c r="F33" s="286">
        <v>809</v>
      </c>
      <c r="G33" s="287">
        <v>832</v>
      </c>
      <c r="H33" s="288">
        <v>125</v>
      </c>
      <c r="I33" s="286">
        <v>2527</v>
      </c>
      <c r="J33" s="287">
        <v>2652</v>
      </c>
      <c r="K33" s="289">
        <v>294</v>
      </c>
      <c r="L33" s="286">
        <v>4881</v>
      </c>
      <c r="M33" s="290">
        <v>5175</v>
      </c>
      <c r="O33" s="291">
        <f t="shared" si="0"/>
        <v>8.6339444115907743E-2</v>
      </c>
      <c r="P33" s="292">
        <f t="shared" si="1"/>
        <v>0.91366055588409223</v>
      </c>
      <c r="Q33" s="291">
        <f t="shared" si="2"/>
        <v>2.7644230769230768E-2</v>
      </c>
      <c r="R33" s="292">
        <f t="shared" si="3"/>
        <v>0.97235576923076927</v>
      </c>
      <c r="S33" s="291">
        <f t="shared" si="4"/>
        <v>4.9465769687376336E-2</v>
      </c>
      <c r="T33" s="292">
        <f t="shared" si="4"/>
        <v>0.95286576168929105</v>
      </c>
      <c r="U33" s="293">
        <f t="shared" si="5"/>
        <v>6.0233558696988321E-2</v>
      </c>
      <c r="V33" s="292">
        <f t="shared" si="5"/>
        <v>0.9431884057971015</v>
      </c>
    </row>
    <row r="34" spans="1:22" x14ac:dyDescent="0.3">
      <c r="A34" s="284" t="s">
        <v>166</v>
      </c>
      <c r="B34" s="285">
        <v>217</v>
      </c>
      <c r="C34" s="286">
        <v>1623</v>
      </c>
      <c r="D34" s="287">
        <v>1840</v>
      </c>
      <c r="E34" s="288">
        <v>22</v>
      </c>
      <c r="F34" s="286">
        <v>789</v>
      </c>
      <c r="G34" s="287">
        <v>811</v>
      </c>
      <c r="H34" s="288">
        <v>116</v>
      </c>
      <c r="I34" s="286">
        <v>2621</v>
      </c>
      <c r="J34" s="287">
        <v>2737</v>
      </c>
      <c r="K34" s="289">
        <v>355</v>
      </c>
      <c r="L34" s="286">
        <v>5033</v>
      </c>
      <c r="M34" s="290">
        <v>5388</v>
      </c>
      <c r="O34" s="291">
        <f t="shared" si="0"/>
        <v>0.11793478260869565</v>
      </c>
      <c r="P34" s="292">
        <f t="shared" si="1"/>
        <v>0.88206521739130439</v>
      </c>
      <c r="Q34" s="291">
        <f t="shared" si="2"/>
        <v>2.7127003699136867E-2</v>
      </c>
      <c r="R34" s="292">
        <f t="shared" si="3"/>
        <v>0.9728729963008631</v>
      </c>
      <c r="S34" s="291">
        <f t="shared" si="4"/>
        <v>4.4257916825639072E-2</v>
      </c>
      <c r="T34" s="292">
        <f t="shared" si="4"/>
        <v>0.95761782974059184</v>
      </c>
      <c r="U34" s="293">
        <f t="shared" si="5"/>
        <v>7.0534472481621299E-2</v>
      </c>
      <c r="V34" s="292">
        <f t="shared" si="5"/>
        <v>0.93411284335560507</v>
      </c>
    </row>
    <row r="35" spans="1:22" x14ac:dyDescent="0.3">
      <c r="A35" s="284" t="s">
        <v>167</v>
      </c>
      <c r="B35" s="285">
        <v>267</v>
      </c>
      <c r="C35" s="286">
        <v>1840</v>
      </c>
      <c r="D35" s="287">
        <v>2107</v>
      </c>
      <c r="E35" s="288">
        <v>23</v>
      </c>
      <c r="F35" s="286">
        <v>739</v>
      </c>
      <c r="G35" s="287">
        <v>762</v>
      </c>
      <c r="H35" s="288">
        <v>157</v>
      </c>
      <c r="I35" s="286">
        <v>2712</v>
      </c>
      <c r="J35" s="287">
        <v>2869</v>
      </c>
      <c r="K35" s="289">
        <v>447</v>
      </c>
      <c r="L35" s="286">
        <v>5291</v>
      </c>
      <c r="M35" s="290">
        <v>5738</v>
      </c>
      <c r="O35" s="291">
        <f t="shared" si="0"/>
        <v>0.12672045562411011</v>
      </c>
      <c r="P35" s="292">
        <f t="shared" si="1"/>
        <v>0.87327954437588984</v>
      </c>
      <c r="Q35" s="291">
        <f t="shared" si="2"/>
        <v>3.0183727034120734E-2</v>
      </c>
      <c r="R35" s="292">
        <f t="shared" si="3"/>
        <v>0.96981627296587924</v>
      </c>
      <c r="S35" s="291">
        <f t="shared" si="4"/>
        <v>5.7890855457227136E-2</v>
      </c>
      <c r="T35" s="292">
        <f t="shared" si="4"/>
        <v>0.94527710003485532</v>
      </c>
      <c r="U35" s="293">
        <f t="shared" si="5"/>
        <v>8.4483084483084489E-2</v>
      </c>
      <c r="V35" s="292">
        <f t="shared" si="5"/>
        <v>0.92209829208783545</v>
      </c>
    </row>
    <row r="36" spans="1:22" x14ac:dyDescent="0.3">
      <c r="A36" s="284" t="s">
        <v>168</v>
      </c>
      <c r="B36" s="285">
        <v>281</v>
      </c>
      <c r="C36" s="286">
        <v>1733</v>
      </c>
      <c r="D36" s="287">
        <v>2014</v>
      </c>
      <c r="E36" s="288">
        <v>24</v>
      </c>
      <c r="F36" s="286">
        <v>691</v>
      </c>
      <c r="G36" s="287">
        <v>715</v>
      </c>
      <c r="H36" s="288">
        <v>150</v>
      </c>
      <c r="I36" s="286">
        <v>2590</v>
      </c>
      <c r="J36" s="287">
        <v>2740</v>
      </c>
      <c r="K36" s="289">
        <v>455</v>
      </c>
      <c r="L36" s="286">
        <v>5014</v>
      </c>
      <c r="M36" s="290">
        <v>5469</v>
      </c>
      <c r="O36" s="291">
        <f t="shared" si="0"/>
        <v>0.13952333664349553</v>
      </c>
      <c r="P36" s="292">
        <f t="shared" si="1"/>
        <v>0.86047666335650452</v>
      </c>
      <c r="Q36" s="291">
        <f t="shared" si="2"/>
        <v>3.3566433566433566E-2</v>
      </c>
      <c r="R36" s="292">
        <f t="shared" si="3"/>
        <v>0.96643356643356648</v>
      </c>
      <c r="S36" s="291">
        <f t="shared" si="4"/>
        <v>5.7915057915057917E-2</v>
      </c>
      <c r="T36" s="292">
        <f t="shared" si="4"/>
        <v>0.94525547445255476</v>
      </c>
      <c r="U36" s="293">
        <f t="shared" si="5"/>
        <v>9.0745911447945748E-2</v>
      </c>
      <c r="V36" s="292">
        <f t="shared" si="5"/>
        <v>0.91680380325470834</v>
      </c>
    </row>
    <row r="37" spans="1:22" x14ac:dyDescent="0.3">
      <c r="A37" s="284" t="s">
        <v>169</v>
      </c>
      <c r="B37" s="285">
        <v>257</v>
      </c>
      <c r="C37" s="286">
        <v>2591</v>
      </c>
      <c r="D37" s="287">
        <v>2848</v>
      </c>
      <c r="E37" s="288">
        <v>22</v>
      </c>
      <c r="F37" s="286">
        <v>720</v>
      </c>
      <c r="G37" s="287">
        <v>742</v>
      </c>
      <c r="H37" s="288">
        <v>137</v>
      </c>
      <c r="I37" s="286">
        <v>3285</v>
      </c>
      <c r="J37" s="287">
        <v>3422</v>
      </c>
      <c r="K37" s="289">
        <v>416</v>
      </c>
      <c r="L37" s="286">
        <v>6596</v>
      </c>
      <c r="M37" s="290">
        <v>7012</v>
      </c>
      <c r="O37" s="291">
        <f t="shared" si="0"/>
        <v>9.0238764044943826E-2</v>
      </c>
      <c r="P37" s="292">
        <f t="shared" si="1"/>
        <v>0.9097612359550562</v>
      </c>
      <c r="Q37" s="291">
        <f t="shared" si="2"/>
        <v>2.9649595687331536E-2</v>
      </c>
      <c r="R37" s="292">
        <f t="shared" si="3"/>
        <v>0.9703504043126685</v>
      </c>
      <c r="S37" s="291">
        <f t="shared" si="4"/>
        <v>4.1704718417047183E-2</v>
      </c>
      <c r="T37" s="292">
        <f t="shared" si="4"/>
        <v>0.95996493278784334</v>
      </c>
      <c r="U37" s="293">
        <f t="shared" si="5"/>
        <v>6.3068526379624013E-2</v>
      </c>
      <c r="V37" s="292">
        <f t="shared" si="5"/>
        <v>0.9406731317741015</v>
      </c>
    </row>
    <row r="38" spans="1:22" x14ac:dyDescent="0.3">
      <c r="A38" s="284" t="s">
        <v>170</v>
      </c>
      <c r="B38" s="285">
        <v>237</v>
      </c>
      <c r="C38" s="286">
        <v>2571</v>
      </c>
      <c r="D38" s="287">
        <v>2808</v>
      </c>
      <c r="E38" s="288">
        <v>19</v>
      </c>
      <c r="F38" s="286">
        <v>628</v>
      </c>
      <c r="G38" s="287">
        <v>647</v>
      </c>
      <c r="H38" s="288">
        <v>119</v>
      </c>
      <c r="I38" s="286">
        <v>3219</v>
      </c>
      <c r="J38" s="287">
        <v>3338</v>
      </c>
      <c r="K38" s="289">
        <v>375</v>
      </c>
      <c r="L38" s="286">
        <v>6418</v>
      </c>
      <c r="M38" s="290">
        <v>6793</v>
      </c>
      <c r="O38" s="291">
        <f t="shared" si="0"/>
        <v>8.4401709401709407E-2</v>
      </c>
      <c r="P38" s="292">
        <f t="shared" si="1"/>
        <v>0.91559829059829057</v>
      </c>
      <c r="Q38" s="291">
        <f t="shared" si="2"/>
        <v>2.9366306027820709E-2</v>
      </c>
      <c r="R38" s="292">
        <f t="shared" si="3"/>
        <v>0.97063369397217925</v>
      </c>
      <c r="S38" s="291">
        <f t="shared" si="4"/>
        <v>3.6968002485243866E-2</v>
      </c>
      <c r="T38" s="292">
        <f t="shared" si="4"/>
        <v>0.96434991012582383</v>
      </c>
      <c r="U38" s="293">
        <f t="shared" si="5"/>
        <v>5.8429417263945155E-2</v>
      </c>
      <c r="V38" s="292">
        <f t="shared" si="5"/>
        <v>0.9447961136464007</v>
      </c>
    </row>
    <row r="39" spans="1:22" x14ac:dyDescent="0.3">
      <c r="A39" s="284" t="s">
        <v>171</v>
      </c>
      <c r="B39" s="285">
        <v>399</v>
      </c>
      <c r="C39" s="286">
        <v>2720</v>
      </c>
      <c r="D39" s="287">
        <v>3119</v>
      </c>
      <c r="E39" s="288">
        <v>20</v>
      </c>
      <c r="F39" s="286">
        <v>570</v>
      </c>
      <c r="G39" s="287">
        <v>590</v>
      </c>
      <c r="H39" s="288">
        <v>196</v>
      </c>
      <c r="I39" s="286">
        <v>3265</v>
      </c>
      <c r="J39" s="287">
        <v>3461</v>
      </c>
      <c r="K39" s="289">
        <v>615</v>
      </c>
      <c r="L39" s="286">
        <v>6555</v>
      </c>
      <c r="M39" s="290">
        <v>7170</v>
      </c>
      <c r="O39" s="291">
        <f t="shared" si="0"/>
        <v>0.12792561718499518</v>
      </c>
      <c r="P39" s="292">
        <f t="shared" si="1"/>
        <v>0.87207438281500482</v>
      </c>
      <c r="Q39" s="291">
        <f t="shared" si="2"/>
        <v>3.3898305084745763E-2</v>
      </c>
      <c r="R39" s="292">
        <f t="shared" si="3"/>
        <v>0.96610169491525422</v>
      </c>
      <c r="S39" s="291">
        <f t="shared" si="4"/>
        <v>6.0030627871362943E-2</v>
      </c>
      <c r="T39" s="292">
        <f t="shared" si="4"/>
        <v>0.9433689685062121</v>
      </c>
      <c r="U39" s="293">
        <f t="shared" si="5"/>
        <v>9.3821510297482841E-2</v>
      </c>
      <c r="V39" s="292">
        <f t="shared" si="5"/>
        <v>0.91422594142259417</v>
      </c>
    </row>
    <row r="40" spans="1:22" ht="15" thickBot="1" x14ac:dyDescent="0.35">
      <c r="A40" s="294" t="s">
        <v>172</v>
      </c>
      <c r="B40" s="295">
        <v>360</v>
      </c>
      <c r="C40" s="296">
        <v>2556</v>
      </c>
      <c r="D40" s="297">
        <v>2916</v>
      </c>
      <c r="E40" s="298">
        <v>18</v>
      </c>
      <c r="F40" s="296">
        <v>530</v>
      </c>
      <c r="G40" s="297">
        <v>548</v>
      </c>
      <c r="H40" s="298">
        <v>187</v>
      </c>
      <c r="I40" s="296">
        <v>3057</v>
      </c>
      <c r="J40" s="297">
        <v>3244</v>
      </c>
      <c r="K40" s="299">
        <v>565</v>
      </c>
      <c r="L40" s="296">
        <v>6143</v>
      </c>
      <c r="M40" s="300">
        <v>6708</v>
      </c>
      <c r="O40" s="301">
        <f t="shared" si="0"/>
        <v>0.12345679012345678</v>
      </c>
      <c r="P40" s="302">
        <f t="shared" si="1"/>
        <v>0.87654320987654322</v>
      </c>
      <c r="Q40" s="301">
        <f t="shared" si="2"/>
        <v>3.2846715328467155E-2</v>
      </c>
      <c r="R40" s="302">
        <f t="shared" si="3"/>
        <v>0.96715328467153283</v>
      </c>
      <c r="S40" s="301">
        <f t="shared" si="4"/>
        <v>6.1171082760876676E-2</v>
      </c>
      <c r="T40" s="302">
        <f t="shared" si="4"/>
        <v>0.94235511713933418</v>
      </c>
      <c r="U40" s="303">
        <f t="shared" si="5"/>
        <v>9.1974605241738561E-2</v>
      </c>
      <c r="V40" s="302">
        <f t="shared" si="5"/>
        <v>0.9157722122838402</v>
      </c>
    </row>
    <row r="43" spans="1:22" x14ac:dyDescent="0.3">
      <c r="A43" s="30" t="s">
        <v>131</v>
      </c>
    </row>
    <row r="44" spans="1:22" x14ac:dyDescent="0.3">
      <c r="A44" s="30" t="s">
        <v>132</v>
      </c>
    </row>
    <row r="45" spans="1:22" x14ac:dyDescent="0.3">
      <c r="A45" s="30" t="s">
        <v>133</v>
      </c>
    </row>
    <row r="46" spans="1:22" x14ac:dyDescent="0.3">
      <c r="A46" s="30" t="s">
        <v>134</v>
      </c>
    </row>
    <row r="47" spans="1:22" x14ac:dyDescent="0.3">
      <c r="A47" s="30" t="s">
        <v>135</v>
      </c>
    </row>
    <row r="48" spans="1:22" x14ac:dyDescent="0.3">
      <c r="A48" s="30" t="s">
        <v>136</v>
      </c>
    </row>
    <row r="50" spans="1:1" x14ac:dyDescent="0.3">
      <c r="A50" s="30" t="s">
        <v>14</v>
      </c>
    </row>
  </sheetData>
  <mergeCells count="9">
    <mergeCell ref="Q3:R3"/>
    <mergeCell ref="S3:T3"/>
    <mergeCell ref="U3:V3"/>
    <mergeCell ref="A3:A4"/>
    <mergeCell ref="B3:D3"/>
    <mergeCell ref="E3:G3"/>
    <mergeCell ref="H3:J3"/>
    <mergeCell ref="K3:M3"/>
    <mergeCell ref="O3:P3"/>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FF70-A84A-433D-ABF2-758D27799805}">
  <dimension ref="A1:J21"/>
  <sheetViews>
    <sheetView topLeftCell="A3" workbookViewId="0">
      <selection activeCell="U29" sqref="U29"/>
    </sheetView>
  </sheetViews>
  <sheetFormatPr defaultColWidth="9.109375" defaultRowHeight="14.4" x14ac:dyDescent="0.3"/>
  <cols>
    <col min="1" max="1" width="9.109375" style="30"/>
    <col min="2" max="8" width="9.5546875" style="30" customWidth="1"/>
    <col min="9" max="16384" width="9.109375" style="30"/>
  </cols>
  <sheetData>
    <row r="1" spans="1:10" s="113" customFormat="1" x14ac:dyDescent="0.3">
      <c r="A1" s="113" t="s">
        <v>748</v>
      </c>
    </row>
    <row r="3" spans="1:10" ht="60" x14ac:dyDescent="0.3">
      <c r="A3" s="1062"/>
      <c r="B3" s="1063" t="s">
        <v>702</v>
      </c>
      <c r="C3" s="1063" t="s">
        <v>744</v>
      </c>
      <c r="D3" s="1063" t="s">
        <v>745</v>
      </c>
      <c r="E3" s="1064" t="s">
        <v>705</v>
      </c>
      <c r="F3" s="1064" t="s">
        <v>746</v>
      </c>
      <c r="G3" s="1064" t="s">
        <v>747</v>
      </c>
      <c r="H3" s="1065" t="s">
        <v>688</v>
      </c>
      <c r="I3" s="1065" t="s">
        <v>734</v>
      </c>
      <c r="J3" s="1065" t="s">
        <v>741</v>
      </c>
    </row>
    <row r="4" spans="1:10" ht="17.100000000000001" customHeight="1" x14ac:dyDescent="0.3">
      <c r="A4" s="1098" t="s">
        <v>123</v>
      </c>
      <c r="B4" s="1099">
        <v>549</v>
      </c>
      <c r="C4" s="1100">
        <v>284</v>
      </c>
      <c r="D4" s="1057">
        <f>C4/B4</f>
        <v>0.51730418943533696</v>
      </c>
      <c r="E4" s="1101">
        <v>954</v>
      </c>
      <c r="F4" s="1100">
        <v>565</v>
      </c>
      <c r="G4" s="1057">
        <f>F4/E4</f>
        <v>0.59224318658280928</v>
      </c>
      <c r="H4" s="1102">
        <v>1503</v>
      </c>
      <c r="I4" s="1100">
        <v>849</v>
      </c>
      <c r="J4" s="1047">
        <f>I4/H4</f>
        <v>0.56487025948103797</v>
      </c>
    </row>
    <row r="5" spans="1:10" ht="17.100000000000001" customHeight="1" x14ac:dyDescent="0.3">
      <c r="A5" s="1098" t="s">
        <v>124</v>
      </c>
      <c r="B5" s="1099">
        <v>1116</v>
      </c>
      <c r="C5" s="1100">
        <v>712</v>
      </c>
      <c r="D5" s="1057">
        <f t="shared" ref="D5:D14" si="0">C5/B5</f>
        <v>0.63799283154121866</v>
      </c>
      <c r="E5" s="1101">
        <v>1339</v>
      </c>
      <c r="F5" s="1100">
        <v>821</v>
      </c>
      <c r="G5" s="1057">
        <f t="shared" ref="G5:G14" si="1">F5/E5</f>
        <v>0.61314413741598206</v>
      </c>
      <c r="H5" s="1102">
        <v>2455</v>
      </c>
      <c r="I5" s="1100">
        <v>1533</v>
      </c>
      <c r="J5" s="1047">
        <f t="shared" ref="J5:J14" si="2">I5/H5</f>
        <v>0.62443991853360492</v>
      </c>
    </row>
    <row r="6" spans="1:10" ht="17.100000000000001" customHeight="1" x14ac:dyDescent="0.3">
      <c r="A6" s="1098" t="s">
        <v>125</v>
      </c>
      <c r="B6" s="1099">
        <v>1371</v>
      </c>
      <c r="C6" s="1100">
        <v>827</v>
      </c>
      <c r="D6" s="1057">
        <f t="shared" si="0"/>
        <v>0.60320933625091178</v>
      </c>
      <c r="E6" s="1101">
        <v>1744</v>
      </c>
      <c r="F6" s="1100">
        <v>1083</v>
      </c>
      <c r="G6" s="1057">
        <f t="shared" si="1"/>
        <v>0.6209862385321101</v>
      </c>
      <c r="H6" s="1102">
        <v>3115</v>
      </c>
      <c r="I6" s="1100">
        <v>1910</v>
      </c>
      <c r="J6" s="1047">
        <f t="shared" si="2"/>
        <v>0.6131621187800963</v>
      </c>
    </row>
    <row r="7" spans="1:10" x14ac:dyDescent="0.3">
      <c r="A7" s="1098" t="s">
        <v>126</v>
      </c>
      <c r="B7" s="1099">
        <v>1565</v>
      </c>
      <c r="C7" s="1100">
        <v>946</v>
      </c>
      <c r="D7" s="1057">
        <f t="shared" si="0"/>
        <v>0.60447284345047925</v>
      </c>
      <c r="E7" s="1101">
        <v>1690</v>
      </c>
      <c r="F7" s="1100">
        <v>1044</v>
      </c>
      <c r="G7" s="1057">
        <f t="shared" si="1"/>
        <v>0.61775147928994079</v>
      </c>
      <c r="H7" s="1102">
        <v>3255</v>
      </c>
      <c r="I7" s="1100">
        <v>1990</v>
      </c>
      <c r="J7" s="1047">
        <f t="shared" si="2"/>
        <v>0.61136712749615973</v>
      </c>
    </row>
    <row r="8" spans="1:10" ht="17.100000000000001" customHeight="1" x14ac:dyDescent="0.3">
      <c r="A8" s="1098" t="s">
        <v>127</v>
      </c>
      <c r="B8" s="1099">
        <v>1473</v>
      </c>
      <c r="C8" s="1100">
        <v>961</v>
      </c>
      <c r="D8" s="1057">
        <f t="shared" si="0"/>
        <v>0.65241004752206377</v>
      </c>
      <c r="E8" s="1101">
        <v>1445</v>
      </c>
      <c r="F8" s="1100">
        <v>886</v>
      </c>
      <c r="G8" s="1057">
        <f t="shared" si="1"/>
        <v>0.6131487889273356</v>
      </c>
      <c r="H8" s="1102">
        <v>2918</v>
      </c>
      <c r="I8" s="1100">
        <v>1847</v>
      </c>
      <c r="J8" s="1047">
        <f t="shared" si="2"/>
        <v>0.63296778615490057</v>
      </c>
    </row>
    <row r="9" spans="1:10" ht="17.100000000000001" customHeight="1" x14ac:dyDescent="0.3">
      <c r="A9" s="1098" t="s">
        <v>128</v>
      </c>
      <c r="B9" s="1099">
        <v>1384</v>
      </c>
      <c r="C9" s="1100">
        <v>857</v>
      </c>
      <c r="D9" s="1057">
        <f t="shared" si="0"/>
        <v>0.6192196531791907</v>
      </c>
      <c r="E9" s="1101">
        <v>1224</v>
      </c>
      <c r="F9" s="1100">
        <v>737</v>
      </c>
      <c r="G9" s="1057">
        <f t="shared" si="1"/>
        <v>0.60212418300653592</v>
      </c>
      <c r="H9" s="1102">
        <v>2608</v>
      </c>
      <c r="I9" s="1100">
        <v>1594</v>
      </c>
      <c r="J9" s="1047">
        <f t="shared" si="2"/>
        <v>0.61119631901840488</v>
      </c>
    </row>
    <row r="10" spans="1:10" ht="17.100000000000001" customHeight="1" x14ac:dyDescent="0.3">
      <c r="A10" s="1098" t="s">
        <v>129</v>
      </c>
      <c r="B10" s="1099">
        <v>1173</v>
      </c>
      <c r="C10" s="1100">
        <v>686</v>
      </c>
      <c r="D10" s="1057">
        <f t="shared" si="0"/>
        <v>0.58482523444160273</v>
      </c>
      <c r="E10" s="1101">
        <v>1037</v>
      </c>
      <c r="F10" s="1100">
        <v>499</v>
      </c>
      <c r="G10" s="1057">
        <f t="shared" si="1"/>
        <v>0.48119575699132111</v>
      </c>
      <c r="H10" s="1102">
        <v>2210</v>
      </c>
      <c r="I10" s="1100">
        <v>1185</v>
      </c>
      <c r="J10" s="1047">
        <f t="shared" si="2"/>
        <v>0.53619909502262442</v>
      </c>
    </row>
    <row r="11" spans="1:10" ht="17.100000000000001" customHeight="1" x14ac:dyDescent="0.3">
      <c r="A11" s="1098" t="s">
        <v>130</v>
      </c>
      <c r="B11" s="1099">
        <v>1600</v>
      </c>
      <c r="C11" s="1100">
        <v>753</v>
      </c>
      <c r="D11" s="1057">
        <f t="shared" si="0"/>
        <v>0.47062500000000002</v>
      </c>
      <c r="E11" s="1101">
        <v>997</v>
      </c>
      <c r="F11" s="1100">
        <v>524</v>
      </c>
      <c r="G11" s="1057">
        <f t="shared" si="1"/>
        <v>0.52557673019057172</v>
      </c>
      <c r="H11" s="1102">
        <v>2597</v>
      </c>
      <c r="I11" s="1100">
        <v>1277</v>
      </c>
      <c r="J11" s="1047">
        <f t="shared" si="2"/>
        <v>0.49172121678860226</v>
      </c>
    </row>
    <row r="12" spans="1:10" x14ac:dyDescent="0.3">
      <c r="A12" s="1041" t="s">
        <v>354</v>
      </c>
      <c r="B12" s="1100">
        <v>1790</v>
      </c>
      <c r="C12" s="1100">
        <v>1231</v>
      </c>
      <c r="D12" s="1057">
        <f t="shared" si="0"/>
        <v>0.68770949720670393</v>
      </c>
      <c r="E12" s="1100">
        <v>816</v>
      </c>
      <c r="F12" s="1100">
        <v>464</v>
      </c>
      <c r="G12" s="1057">
        <f t="shared" si="1"/>
        <v>0.56862745098039214</v>
      </c>
      <c r="H12" s="1100">
        <v>2606</v>
      </c>
      <c r="I12" s="1100">
        <v>1695</v>
      </c>
      <c r="J12" s="1047">
        <f t="shared" si="2"/>
        <v>0.65042210283960089</v>
      </c>
    </row>
    <row r="13" spans="1:10" x14ac:dyDescent="0.3">
      <c r="A13" s="1041" t="s">
        <v>355</v>
      </c>
      <c r="B13" s="1100">
        <v>1866</v>
      </c>
      <c r="C13" s="1100">
        <v>1339</v>
      </c>
      <c r="D13" s="1057">
        <f t="shared" si="0"/>
        <v>0.717577706323687</v>
      </c>
      <c r="E13" s="1100">
        <v>1065</v>
      </c>
      <c r="F13" s="1100">
        <v>517</v>
      </c>
      <c r="G13" s="1057">
        <f t="shared" si="1"/>
        <v>0.48544600938967136</v>
      </c>
      <c r="H13" s="1100">
        <v>2931</v>
      </c>
      <c r="I13" s="1100">
        <v>1856</v>
      </c>
      <c r="J13" s="1047">
        <f t="shared" si="2"/>
        <v>0.63323097918799043</v>
      </c>
    </row>
    <row r="14" spans="1:10" x14ac:dyDescent="0.3">
      <c r="A14" s="1041" t="s">
        <v>674</v>
      </c>
      <c r="B14" s="1100">
        <v>1814</v>
      </c>
      <c r="C14" s="1100">
        <v>1237</v>
      </c>
      <c r="D14" s="1057">
        <f t="shared" si="0"/>
        <v>0.68191841234840134</v>
      </c>
      <c r="E14" s="1100">
        <v>1343</v>
      </c>
      <c r="F14" s="1100">
        <v>700</v>
      </c>
      <c r="G14" s="1057">
        <f t="shared" si="1"/>
        <v>0.52122114668652275</v>
      </c>
      <c r="H14" s="1100">
        <v>3157</v>
      </c>
      <c r="I14" s="1100">
        <v>1937</v>
      </c>
      <c r="J14" s="1047">
        <f t="shared" si="2"/>
        <v>0.61355717453278424</v>
      </c>
    </row>
    <row r="18" spans="1:1" s="1048" customFormat="1" ht="11.4" x14ac:dyDescent="0.2">
      <c r="A18" s="1048" t="s">
        <v>483</v>
      </c>
    </row>
    <row r="19" spans="1:1" s="1048" customFormat="1" ht="11.4" x14ac:dyDescent="0.2"/>
    <row r="20" spans="1:1" s="1048" customFormat="1" ht="11.4" x14ac:dyDescent="0.2">
      <c r="A20" s="1048" t="s">
        <v>691</v>
      </c>
    </row>
    <row r="21" spans="1:1" s="1048" customFormat="1" ht="11.4" x14ac:dyDescent="0.2">
      <c r="A21" s="1048" t="s">
        <v>692</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5F40-3A55-4373-B68C-5950BE017B7B}">
  <dimension ref="A1:S25"/>
  <sheetViews>
    <sheetView topLeftCell="A4" workbookViewId="0">
      <selection activeCell="A18" sqref="A18:XFD25"/>
    </sheetView>
  </sheetViews>
  <sheetFormatPr defaultColWidth="9.109375" defaultRowHeight="14.4" x14ac:dyDescent="0.3"/>
  <cols>
    <col min="1" max="1" width="9.109375" style="30"/>
    <col min="2" max="4" width="13.109375" style="30" customWidth="1"/>
    <col min="5" max="17" width="9.5546875" style="30" customWidth="1"/>
    <col min="18" max="16384" width="9.109375" style="30"/>
  </cols>
  <sheetData>
    <row r="1" spans="1:19" s="113" customFormat="1" x14ac:dyDescent="0.3">
      <c r="A1" s="113" t="s">
        <v>759</v>
      </c>
    </row>
    <row r="2" spans="1:19" ht="15" customHeight="1" x14ac:dyDescent="0.3"/>
    <row r="3" spans="1:19" ht="48" x14ac:dyDescent="0.3">
      <c r="A3" s="1071"/>
      <c r="B3" s="1072" t="s">
        <v>709</v>
      </c>
      <c r="C3" s="1072" t="s">
        <v>749</v>
      </c>
      <c r="D3" s="1072" t="s">
        <v>750</v>
      </c>
      <c r="E3" s="1073" t="s">
        <v>712</v>
      </c>
      <c r="F3" s="1072" t="s">
        <v>751</v>
      </c>
      <c r="G3" s="1072" t="s">
        <v>752</v>
      </c>
      <c r="H3" s="1073" t="s">
        <v>715</v>
      </c>
      <c r="I3" s="1072" t="s">
        <v>753</v>
      </c>
      <c r="J3" s="1072" t="s">
        <v>754</v>
      </c>
      <c r="K3" s="1073" t="s">
        <v>718</v>
      </c>
      <c r="L3" s="1072" t="s">
        <v>755</v>
      </c>
      <c r="M3" s="1072" t="s">
        <v>756</v>
      </c>
      <c r="N3" s="1073" t="s">
        <v>721</v>
      </c>
      <c r="O3" s="1072" t="s">
        <v>757</v>
      </c>
      <c r="P3" s="1072" t="s">
        <v>758</v>
      </c>
      <c r="Q3" s="1074" t="s">
        <v>688</v>
      </c>
      <c r="R3" s="1074" t="s">
        <v>734</v>
      </c>
      <c r="S3" s="1074" t="s">
        <v>741</v>
      </c>
    </row>
    <row r="4" spans="1:19" ht="17.100000000000001" customHeight="1" x14ac:dyDescent="0.3">
      <c r="A4" s="1103" t="s">
        <v>123</v>
      </c>
      <c r="B4" s="1104">
        <v>331</v>
      </c>
      <c r="C4" s="1105">
        <v>155</v>
      </c>
      <c r="D4" s="1057">
        <f>C4/B4</f>
        <v>0.46827794561933533</v>
      </c>
      <c r="E4" s="1106">
        <v>361</v>
      </c>
      <c r="F4" s="1105">
        <v>216</v>
      </c>
      <c r="G4" s="1057">
        <f>F4/E4</f>
        <v>0.5983379501385041</v>
      </c>
      <c r="H4" s="1106">
        <v>275</v>
      </c>
      <c r="I4" s="1105">
        <v>151</v>
      </c>
      <c r="J4" s="1057">
        <f>I4/H4</f>
        <v>0.54909090909090907</v>
      </c>
      <c r="K4" s="1106">
        <v>313</v>
      </c>
      <c r="L4" s="1105">
        <v>200</v>
      </c>
      <c r="M4" s="1057">
        <f>L4/K4</f>
        <v>0.63897763578274758</v>
      </c>
      <c r="N4" s="1106">
        <v>202</v>
      </c>
      <c r="O4" s="1105">
        <v>116</v>
      </c>
      <c r="P4" s="1057">
        <f>O4/N4</f>
        <v>0.57425742574257421</v>
      </c>
      <c r="Q4" s="1107">
        <v>1482</v>
      </c>
      <c r="R4" s="1105">
        <v>838</v>
      </c>
      <c r="S4" s="1047">
        <f>R4/Q4</f>
        <v>0.56545209176788125</v>
      </c>
    </row>
    <row r="5" spans="1:19" ht="17.100000000000001" customHeight="1" x14ac:dyDescent="0.3">
      <c r="A5" s="1103" t="s">
        <v>124</v>
      </c>
      <c r="B5" s="1104">
        <v>509</v>
      </c>
      <c r="C5" s="1105">
        <v>301</v>
      </c>
      <c r="D5" s="1057">
        <f t="shared" ref="D5:D14" si="0">C5/B5</f>
        <v>0.59135559921414538</v>
      </c>
      <c r="E5" s="1106">
        <v>562</v>
      </c>
      <c r="F5" s="1105">
        <v>362</v>
      </c>
      <c r="G5" s="1057">
        <f t="shared" ref="G5:G14" si="1">F5/E5</f>
        <v>0.64412811387900359</v>
      </c>
      <c r="H5" s="1106">
        <v>560</v>
      </c>
      <c r="I5" s="1105">
        <v>356</v>
      </c>
      <c r="J5" s="1057">
        <f t="shared" ref="J5:J14" si="2">I5/H5</f>
        <v>0.63571428571428568</v>
      </c>
      <c r="K5" s="1106">
        <v>502</v>
      </c>
      <c r="L5" s="1105">
        <v>320</v>
      </c>
      <c r="M5" s="1057">
        <f t="shared" ref="M5:M14" si="3">L5/K5</f>
        <v>0.63745019920318724</v>
      </c>
      <c r="N5" s="1106">
        <v>298</v>
      </c>
      <c r="O5" s="1105">
        <v>179</v>
      </c>
      <c r="P5" s="1057">
        <f t="shared" ref="P5:P14" si="4">O5/N5</f>
        <v>0.60067114093959728</v>
      </c>
      <c r="Q5" s="1107">
        <v>2431</v>
      </c>
      <c r="R5" s="1105">
        <v>1518</v>
      </c>
      <c r="S5" s="1047">
        <f t="shared" ref="S5:S14" si="5">R5/Q5</f>
        <v>0.6244343891402715</v>
      </c>
    </row>
    <row r="6" spans="1:19" ht="17.100000000000001" customHeight="1" x14ac:dyDescent="0.3">
      <c r="A6" s="1103" t="s">
        <v>125</v>
      </c>
      <c r="B6" s="1104">
        <v>712</v>
      </c>
      <c r="C6" s="1105">
        <v>414</v>
      </c>
      <c r="D6" s="1057">
        <f t="shared" si="0"/>
        <v>0.5814606741573034</v>
      </c>
      <c r="E6" s="1106">
        <v>692</v>
      </c>
      <c r="F6" s="1105">
        <v>429</v>
      </c>
      <c r="G6" s="1057">
        <f t="shared" si="1"/>
        <v>0.61994219653179194</v>
      </c>
      <c r="H6" s="1106">
        <v>657</v>
      </c>
      <c r="I6" s="1105">
        <v>414</v>
      </c>
      <c r="J6" s="1057">
        <f t="shared" si="2"/>
        <v>0.63013698630136983</v>
      </c>
      <c r="K6" s="1106">
        <v>577</v>
      </c>
      <c r="L6" s="1105">
        <v>362</v>
      </c>
      <c r="M6" s="1057">
        <f t="shared" si="3"/>
        <v>0.62738301559792031</v>
      </c>
      <c r="N6" s="1106">
        <v>453</v>
      </c>
      <c r="O6" s="1105">
        <v>274</v>
      </c>
      <c r="P6" s="1057">
        <f t="shared" si="4"/>
        <v>0.60485651214128033</v>
      </c>
      <c r="Q6" s="1107">
        <v>3091</v>
      </c>
      <c r="R6" s="1105">
        <v>1893</v>
      </c>
      <c r="S6" s="1047">
        <f t="shared" si="5"/>
        <v>0.61242316402458752</v>
      </c>
    </row>
    <row r="7" spans="1:19" ht="17.100000000000001" customHeight="1" x14ac:dyDescent="0.3">
      <c r="A7" s="1103" t="s">
        <v>126</v>
      </c>
      <c r="B7" s="1104">
        <v>745</v>
      </c>
      <c r="C7" s="1105">
        <v>411</v>
      </c>
      <c r="D7" s="1057">
        <f t="shared" si="0"/>
        <v>0.55167785234899325</v>
      </c>
      <c r="E7" s="1106">
        <v>719</v>
      </c>
      <c r="F7" s="1105">
        <v>456</v>
      </c>
      <c r="G7" s="1057">
        <f t="shared" si="1"/>
        <v>0.6342141863699583</v>
      </c>
      <c r="H7" s="1106">
        <v>694</v>
      </c>
      <c r="I7" s="1105">
        <v>440</v>
      </c>
      <c r="J7" s="1057">
        <f t="shared" si="2"/>
        <v>0.63400576368876083</v>
      </c>
      <c r="K7" s="1106">
        <v>608</v>
      </c>
      <c r="L7" s="1105">
        <v>383</v>
      </c>
      <c r="M7" s="1057">
        <f t="shared" si="3"/>
        <v>0.62993421052631582</v>
      </c>
      <c r="N7" s="1106">
        <v>471</v>
      </c>
      <c r="O7" s="1105">
        <v>286</v>
      </c>
      <c r="P7" s="1057">
        <f t="shared" si="4"/>
        <v>0.60721868365180465</v>
      </c>
      <c r="Q7" s="1107">
        <v>3237</v>
      </c>
      <c r="R7" s="1105">
        <v>1976</v>
      </c>
      <c r="S7" s="1047">
        <f t="shared" si="5"/>
        <v>0.61044176706827313</v>
      </c>
    </row>
    <row r="8" spans="1:19" ht="17.100000000000001" customHeight="1" x14ac:dyDescent="0.3">
      <c r="A8" s="1103" t="s">
        <v>127</v>
      </c>
      <c r="B8" s="1104">
        <v>656</v>
      </c>
      <c r="C8" s="1105">
        <v>419</v>
      </c>
      <c r="D8" s="1057">
        <f t="shared" si="0"/>
        <v>0.63871951219512191</v>
      </c>
      <c r="E8" s="1106">
        <v>665</v>
      </c>
      <c r="F8" s="1105">
        <v>403</v>
      </c>
      <c r="G8" s="1057">
        <f t="shared" si="1"/>
        <v>0.60601503759398501</v>
      </c>
      <c r="H8" s="1106">
        <v>656</v>
      </c>
      <c r="I8" s="1105">
        <v>427</v>
      </c>
      <c r="J8" s="1057">
        <f t="shared" si="2"/>
        <v>0.65091463414634143</v>
      </c>
      <c r="K8" s="1106">
        <v>547</v>
      </c>
      <c r="L8" s="1105">
        <v>336</v>
      </c>
      <c r="M8" s="1057">
        <f t="shared" si="3"/>
        <v>0.61425959780621575</v>
      </c>
      <c r="N8" s="1106">
        <v>371</v>
      </c>
      <c r="O8" s="1105">
        <v>249</v>
      </c>
      <c r="P8" s="1057">
        <f t="shared" si="4"/>
        <v>0.67115902964959573</v>
      </c>
      <c r="Q8" s="1107">
        <v>2895</v>
      </c>
      <c r="R8" s="1105">
        <v>1834</v>
      </c>
      <c r="S8" s="1047">
        <f t="shared" si="5"/>
        <v>0.63350604490500861</v>
      </c>
    </row>
    <row r="9" spans="1:19" ht="17.100000000000001" customHeight="1" x14ac:dyDescent="0.3">
      <c r="A9" s="1103" t="s">
        <v>128</v>
      </c>
      <c r="B9" s="1104">
        <v>537</v>
      </c>
      <c r="C9" s="1105">
        <v>333</v>
      </c>
      <c r="D9" s="1057">
        <f t="shared" si="0"/>
        <v>0.62011173184357538</v>
      </c>
      <c r="E9" s="1106">
        <v>611</v>
      </c>
      <c r="F9" s="1105">
        <v>380</v>
      </c>
      <c r="G9" s="1057">
        <f t="shared" si="1"/>
        <v>0.62193126022913259</v>
      </c>
      <c r="H9" s="1106">
        <v>590</v>
      </c>
      <c r="I9" s="1105">
        <v>362</v>
      </c>
      <c r="J9" s="1057">
        <f t="shared" si="2"/>
        <v>0.61355932203389829</v>
      </c>
      <c r="K9" s="1106">
        <v>537</v>
      </c>
      <c r="L9" s="1105">
        <v>325</v>
      </c>
      <c r="M9" s="1057">
        <f t="shared" si="3"/>
        <v>0.60521415270018619</v>
      </c>
      <c r="N9" s="1106">
        <v>313</v>
      </c>
      <c r="O9" s="1105">
        <v>184</v>
      </c>
      <c r="P9" s="1057">
        <f t="shared" si="4"/>
        <v>0.58785942492012777</v>
      </c>
      <c r="Q9" s="1107">
        <v>2588</v>
      </c>
      <c r="R9" s="1105">
        <v>1584</v>
      </c>
      <c r="S9" s="1047">
        <f t="shared" si="5"/>
        <v>0.61205564142194746</v>
      </c>
    </row>
    <row r="10" spans="1:19" ht="17.100000000000001" customHeight="1" x14ac:dyDescent="0.3">
      <c r="A10" s="1103" t="s">
        <v>129</v>
      </c>
      <c r="B10" s="1104">
        <v>459</v>
      </c>
      <c r="C10" s="1105">
        <v>225</v>
      </c>
      <c r="D10" s="1057">
        <f t="shared" si="0"/>
        <v>0.49019607843137253</v>
      </c>
      <c r="E10" s="1106">
        <v>584</v>
      </c>
      <c r="F10" s="1105">
        <v>327</v>
      </c>
      <c r="G10" s="1057">
        <f t="shared" si="1"/>
        <v>0.55993150684931503</v>
      </c>
      <c r="H10" s="1106">
        <v>523</v>
      </c>
      <c r="I10" s="1105">
        <v>273</v>
      </c>
      <c r="J10" s="1057">
        <f t="shared" si="2"/>
        <v>0.52198852772466542</v>
      </c>
      <c r="K10" s="1106">
        <v>385</v>
      </c>
      <c r="L10" s="1105">
        <v>222</v>
      </c>
      <c r="M10" s="1057">
        <f t="shared" si="3"/>
        <v>0.57662337662337659</v>
      </c>
      <c r="N10" s="1106">
        <v>237</v>
      </c>
      <c r="O10" s="1105">
        <v>126</v>
      </c>
      <c r="P10" s="1057">
        <f t="shared" si="4"/>
        <v>0.53164556962025311</v>
      </c>
      <c r="Q10" s="1107">
        <v>2188</v>
      </c>
      <c r="R10" s="1105">
        <v>1173</v>
      </c>
      <c r="S10" s="1047">
        <f t="shared" si="5"/>
        <v>0.53610603290676417</v>
      </c>
    </row>
    <row r="11" spans="1:19" ht="17.100000000000001" customHeight="1" x14ac:dyDescent="0.3">
      <c r="A11" s="1103" t="s">
        <v>130</v>
      </c>
      <c r="B11" s="1104">
        <v>543</v>
      </c>
      <c r="C11" s="1105">
        <v>255</v>
      </c>
      <c r="D11" s="1057">
        <f t="shared" si="0"/>
        <v>0.46961325966850831</v>
      </c>
      <c r="E11" s="1106">
        <v>590</v>
      </c>
      <c r="F11" s="1105">
        <v>286</v>
      </c>
      <c r="G11" s="1057">
        <f t="shared" si="1"/>
        <v>0.48474576271186443</v>
      </c>
      <c r="H11" s="1106">
        <v>595</v>
      </c>
      <c r="I11" s="1105">
        <v>304</v>
      </c>
      <c r="J11" s="1057">
        <f t="shared" si="2"/>
        <v>0.51092436974789912</v>
      </c>
      <c r="K11" s="1106">
        <v>488</v>
      </c>
      <c r="L11" s="1105">
        <v>244</v>
      </c>
      <c r="M11" s="1057">
        <f t="shared" si="3"/>
        <v>0.5</v>
      </c>
      <c r="N11" s="1106">
        <v>359</v>
      </c>
      <c r="O11" s="1105">
        <v>178</v>
      </c>
      <c r="P11" s="1057">
        <f t="shared" si="4"/>
        <v>0.49582172701949861</v>
      </c>
      <c r="Q11" s="1107">
        <v>2575</v>
      </c>
      <c r="R11" s="1105">
        <v>1267</v>
      </c>
      <c r="S11" s="1047">
        <f t="shared" si="5"/>
        <v>0.49203883495145628</v>
      </c>
    </row>
    <row r="12" spans="1:19" x14ac:dyDescent="0.3">
      <c r="A12" s="1041" t="s">
        <v>354</v>
      </c>
      <c r="B12" s="1105">
        <v>525</v>
      </c>
      <c r="C12" s="1105">
        <v>313</v>
      </c>
      <c r="D12" s="1057">
        <f t="shared" si="0"/>
        <v>0.59619047619047616</v>
      </c>
      <c r="E12" s="1105">
        <v>607</v>
      </c>
      <c r="F12" s="1105">
        <v>389</v>
      </c>
      <c r="G12" s="1057">
        <f t="shared" si="1"/>
        <v>0.64085667215815489</v>
      </c>
      <c r="H12" s="1105">
        <v>616</v>
      </c>
      <c r="I12" s="1105">
        <v>406</v>
      </c>
      <c r="J12" s="1057">
        <f t="shared" si="2"/>
        <v>0.65909090909090906</v>
      </c>
      <c r="K12" s="1105">
        <v>525</v>
      </c>
      <c r="L12" s="1105">
        <v>352</v>
      </c>
      <c r="M12" s="1057">
        <f t="shared" si="3"/>
        <v>0.67047619047619045</v>
      </c>
      <c r="N12" s="1105">
        <v>320</v>
      </c>
      <c r="O12" s="1105">
        <v>228</v>
      </c>
      <c r="P12" s="1057">
        <f t="shared" si="4"/>
        <v>0.71250000000000002</v>
      </c>
      <c r="Q12" s="1105">
        <v>2593</v>
      </c>
      <c r="R12" s="1105">
        <v>1688</v>
      </c>
      <c r="S12" s="1047">
        <f t="shared" si="5"/>
        <v>0.65098341689163131</v>
      </c>
    </row>
    <row r="13" spans="1:19" x14ac:dyDescent="0.3">
      <c r="A13" s="1041" t="s">
        <v>355</v>
      </c>
      <c r="B13" s="1105">
        <v>549</v>
      </c>
      <c r="C13" s="1105">
        <v>312</v>
      </c>
      <c r="D13" s="1057">
        <f t="shared" si="0"/>
        <v>0.56830601092896171</v>
      </c>
      <c r="E13" s="1105">
        <v>667</v>
      </c>
      <c r="F13" s="1105">
        <v>414</v>
      </c>
      <c r="G13" s="1057">
        <f t="shared" si="1"/>
        <v>0.62068965517241381</v>
      </c>
      <c r="H13" s="1105">
        <v>733</v>
      </c>
      <c r="I13" s="1105">
        <v>484</v>
      </c>
      <c r="J13" s="1057">
        <f t="shared" si="2"/>
        <v>0.660300136425648</v>
      </c>
      <c r="K13" s="1105">
        <v>581</v>
      </c>
      <c r="L13" s="1105">
        <v>383</v>
      </c>
      <c r="M13" s="1057">
        <f t="shared" si="3"/>
        <v>0.65920826161790014</v>
      </c>
      <c r="N13" s="1105">
        <v>381</v>
      </c>
      <c r="O13" s="1105">
        <v>250</v>
      </c>
      <c r="P13" s="1057">
        <f t="shared" si="4"/>
        <v>0.65616797900262469</v>
      </c>
      <c r="Q13" s="1105">
        <v>2911</v>
      </c>
      <c r="R13" s="1105">
        <v>1843</v>
      </c>
      <c r="S13" s="1047">
        <f t="shared" si="5"/>
        <v>0.63311576777739609</v>
      </c>
    </row>
    <row r="14" spans="1:19" x14ac:dyDescent="0.3">
      <c r="A14" s="1041" t="s">
        <v>674</v>
      </c>
      <c r="B14" s="1105">
        <v>650</v>
      </c>
      <c r="C14" s="1105">
        <v>353</v>
      </c>
      <c r="D14" s="1057">
        <f t="shared" si="0"/>
        <v>0.54307692307692312</v>
      </c>
      <c r="E14" s="1105">
        <v>738</v>
      </c>
      <c r="F14" s="1105">
        <v>441</v>
      </c>
      <c r="G14" s="1057">
        <f t="shared" si="1"/>
        <v>0.59756097560975607</v>
      </c>
      <c r="H14" s="1105">
        <v>721</v>
      </c>
      <c r="I14" s="1105">
        <v>473</v>
      </c>
      <c r="J14" s="1057">
        <f t="shared" si="2"/>
        <v>0.65603328710124831</v>
      </c>
      <c r="K14" s="1105">
        <v>665</v>
      </c>
      <c r="L14" s="1105">
        <v>434</v>
      </c>
      <c r="M14" s="1057">
        <f t="shared" si="3"/>
        <v>0.65263157894736845</v>
      </c>
      <c r="N14" s="1105">
        <v>361</v>
      </c>
      <c r="O14" s="1105">
        <v>223</v>
      </c>
      <c r="P14" s="1057">
        <f t="shared" si="4"/>
        <v>0.61772853185595566</v>
      </c>
      <c r="Q14" s="1105">
        <v>3135</v>
      </c>
      <c r="R14" s="1105">
        <v>1924</v>
      </c>
      <c r="S14" s="1047">
        <f t="shared" si="5"/>
        <v>0.61371610845295055</v>
      </c>
    </row>
    <row r="18" spans="1:1" s="1048" customFormat="1" ht="11.4" x14ac:dyDescent="0.2">
      <c r="A18" s="1048" t="s">
        <v>483</v>
      </c>
    </row>
    <row r="19" spans="1:1" s="1080" customFormat="1" ht="11.4" x14ac:dyDescent="0.3"/>
    <row r="20" spans="1:1" s="1080" customFormat="1" ht="11.4" x14ac:dyDescent="0.2">
      <c r="A20" s="1048" t="s">
        <v>724</v>
      </c>
    </row>
    <row r="21" spans="1:1" s="1080" customFormat="1" ht="11.4" x14ac:dyDescent="0.3">
      <c r="A21" s="1080" t="s">
        <v>725</v>
      </c>
    </row>
    <row r="22" spans="1:1" s="1080" customFormat="1" ht="11.4" x14ac:dyDescent="0.3">
      <c r="A22" s="1080" t="s">
        <v>726</v>
      </c>
    </row>
    <row r="23" spans="1:1" s="1080" customFormat="1" ht="11.4" x14ac:dyDescent="0.3"/>
    <row r="24" spans="1:1" s="1048" customFormat="1" ht="11.4" x14ac:dyDescent="0.2">
      <c r="A24" s="1048" t="s">
        <v>727</v>
      </c>
    </row>
    <row r="25" spans="1:1" s="1048" customFormat="1" ht="11.4" x14ac:dyDescent="0.2">
      <c r="A25" s="1048" t="s">
        <v>728</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752B-98BF-4593-BF6C-E4DF215734E2}">
  <dimension ref="A1:G32"/>
  <sheetViews>
    <sheetView topLeftCell="A12" workbookViewId="0">
      <selection activeCell="A35" sqref="A35"/>
    </sheetView>
  </sheetViews>
  <sheetFormatPr defaultRowHeight="14.4" x14ac:dyDescent="0.3"/>
  <cols>
    <col min="1" max="1" width="26.5546875" customWidth="1"/>
  </cols>
  <sheetData>
    <row r="1" spans="1:7" x14ac:dyDescent="0.3">
      <c r="A1" s="1108" t="s">
        <v>765</v>
      </c>
    </row>
    <row r="3" spans="1:7" x14ac:dyDescent="0.3">
      <c r="A3" s="1109"/>
      <c r="B3" s="1030" t="s">
        <v>129</v>
      </c>
      <c r="C3" s="1030" t="s">
        <v>130</v>
      </c>
      <c r="D3" s="1030" t="s">
        <v>354</v>
      </c>
      <c r="E3" s="1030" t="s">
        <v>355</v>
      </c>
      <c r="F3" s="1030" t="s">
        <v>674</v>
      </c>
      <c r="G3" s="1028"/>
    </row>
    <row r="4" spans="1:7" x14ac:dyDescent="0.3">
      <c r="A4" s="1031" t="s">
        <v>537</v>
      </c>
      <c r="B4" s="1032">
        <v>63</v>
      </c>
      <c r="C4" s="1032">
        <v>95</v>
      </c>
      <c r="D4" s="1032">
        <v>123</v>
      </c>
      <c r="E4" s="1032">
        <v>97</v>
      </c>
      <c r="F4" s="1032">
        <v>101</v>
      </c>
      <c r="G4" s="1028"/>
    </row>
    <row r="5" spans="1:7" x14ac:dyDescent="0.3">
      <c r="A5" s="1031" t="s">
        <v>538</v>
      </c>
      <c r="B5" s="1032">
        <v>88</v>
      </c>
      <c r="C5" s="1032">
        <v>149</v>
      </c>
      <c r="D5" s="1032">
        <v>160</v>
      </c>
      <c r="E5" s="1032">
        <v>138</v>
      </c>
      <c r="F5" s="1032">
        <v>137</v>
      </c>
      <c r="G5" s="1028"/>
    </row>
    <row r="6" spans="1:7" x14ac:dyDescent="0.3">
      <c r="A6" s="1031" t="s">
        <v>539</v>
      </c>
      <c r="B6" s="1032">
        <v>33</v>
      </c>
      <c r="C6" s="1032">
        <v>77</v>
      </c>
      <c r="D6" s="1032">
        <v>50</v>
      </c>
      <c r="E6" s="1032">
        <v>45</v>
      </c>
      <c r="F6" s="1032">
        <v>57</v>
      </c>
      <c r="G6" s="1028"/>
    </row>
    <row r="7" spans="1:7" x14ac:dyDescent="0.3">
      <c r="A7" s="1031" t="s">
        <v>540</v>
      </c>
      <c r="B7" s="1032">
        <v>128</v>
      </c>
      <c r="C7" s="1032">
        <v>165</v>
      </c>
      <c r="D7" s="1032">
        <v>119</v>
      </c>
      <c r="E7" s="1032">
        <v>136</v>
      </c>
      <c r="F7" s="1032">
        <v>153</v>
      </c>
      <c r="G7" s="1028"/>
    </row>
    <row r="8" spans="1:7" x14ac:dyDescent="0.3">
      <c r="A8" s="1031" t="s">
        <v>541</v>
      </c>
      <c r="B8" s="1032">
        <v>76</v>
      </c>
      <c r="C8" s="1032">
        <v>143</v>
      </c>
      <c r="D8" s="1032">
        <v>154</v>
      </c>
      <c r="E8" s="1032">
        <v>153</v>
      </c>
      <c r="F8" s="1032">
        <v>151</v>
      </c>
      <c r="G8" s="1028"/>
    </row>
    <row r="9" spans="1:7" x14ac:dyDescent="0.3">
      <c r="A9" s="1031" t="s">
        <v>542</v>
      </c>
      <c r="B9" s="1032">
        <v>106</v>
      </c>
      <c r="C9" s="1032">
        <v>171</v>
      </c>
      <c r="D9" s="1032">
        <v>148</v>
      </c>
      <c r="E9" s="1032">
        <v>158</v>
      </c>
      <c r="F9" s="1032">
        <v>159</v>
      </c>
      <c r="G9" s="1028"/>
    </row>
    <row r="10" spans="1:7" ht="22.8" x14ac:dyDescent="0.3">
      <c r="A10" s="1031" t="s">
        <v>543</v>
      </c>
      <c r="B10" s="1032">
        <v>173</v>
      </c>
      <c r="C10" s="1032">
        <v>234</v>
      </c>
      <c r="D10" s="1032">
        <v>258</v>
      </c>
      <c r="E10" s="1032">
        <v>259</v>
      </c>
      <c r="F10" s="1032">
        <v>282</v>
      </c>
      <c r="G10" s="1028"/>
    </row>
    <row r="11" spans="1:7" x14ac:dyDescent="0.3">
      <c r="A11" s="1031" t="s">
        <v>544</v>
      </c>
      <c r="B11" s="1032">
        <v>170</v>
      </c>
      <c r="C11" s="1032">
        <v>226</v>
      </c>
      <c r="D11" s="1032">
        <v>158</v>
      </c>
      <c r="E11" s="1032">
        <v>144</v>
      </c>
      <c r="F11" s="1032">
        <v>154</v>
      </c>
      <c r="G11" s="1028"/>
    </row>
    <row r="12" spans="1:7" x14ac:dyDescent="0.3">
      <c r="A12" s="1031" t="s">
        <v>545</v>
      </c>
      <c r="B12" s="1032">
        <v>113</v>
      </c>
      <c r="C12" s="1032">
        <v>170</v>
      </c>
      <c r="D12" s="1032">
        <v>166</v>
      </c>
      <c r="E12" s="1032">
        <v>206</v>
      </c>
      <c r="F12" s="1032">
        <v>173</v>
      </c>
      <c r="G12" s="1028"/>
    </row>
    <row r="13" spans="1:7" x14ac:dyDescent="0.3">
      <c r="A13" s="1031" t="s">
        <v>194</v>
      </c>
      <c r="B13" s="1032">
        <v>217</v>
      </c>
      <c r="C13" s="1032">
        <v>294</v>
      </c>
      <c r="D13" s="1032">
        <v>270</v>
      </c>
      <c r="E13" s="1032">
        <v>274</v>
      </c>
      <c r="F13" s="1032">
        <v>287</v>
      </c>
      <c r="G13" s="1028"/>
    </row>
    <row r="14" spans="1:7" x14ac:dyDescent="0.3">
      <c r="A14" s="1031" t="s">
        <v>546</v>
      </c>
      <c r="B14" s="1032">
        <v>191</v>
      </c>
      <c r="C14" s="1032">
        <v>320</v>
      </c>
      <c r="D14" s="1032">
        <v>306</v>
      </c>
      <c r="E14" s="1032">
        <v>334</v>
      </c>
      <c r="F14" s="1032">
        <v>310</v>
      </c>
      <c r="G14" s="1028"/>
    </row>
    <row r="15" spans="1:7" x14ac:dyDescent="0.3">
      <c r="A15" s="1031" t="s">
        <v>547</v>
      </c>
      <c r="B15" s="1032">
        <v>121</v>
      </c>
      <c r="C15" s="1032">
        <v>210</v>
      </c>
      <c r="D15" s="1032">
        <v>206</v>
      </c>
      <c r="E15" s="1032">
        <v>180</v>
      </c>
      <c r="F15" s="1032">
        <v>195</v>
      </c>
      <c r="G15" s="1028"/>
    </row>
    <row r="16" spans="1:7" x14ac:dyDescent="0.3">
      <c r="A16" s="1031" t="s">
        <v>548</v>
      </c>
      <c r="B16" s="1032">
        <v>62</v>
      </c>
      <c r="C16" s="1032">
        <v>93</v>
      </c>
      <c r="D16" s="1032">
        <v>95</v>
      </c>
      <c r="E16" s="1032">
        <v>111</v>
      </c>
      <c r="F16" s="1032">
        <v>71</v>
      </c>
      <c r="G16" s="1028"/>
    </row>
    <row r="17" spans="1:7" x14ac:dyDescent="0.3">
      <c r="A17" s="1031" t="s">
        <v>549</v>
      </c>
      <c r="B17" s="1032">
        <v>133</v>
      </c>
      <c r="C17" s="1032">
        <v>219</v>
      </c>
      <c r="D17" s="1032">
        <v>184</v>
      </c>
      <c r="E17" s="1032">
        <v>191</v>
      </c>
      <c r="F17" s="1032">
        <v>191</v>
      </c>
      <c r="G17" s="1028"/>
    </row>
    <row r="18" spans="1:7" x14ac:dyDescent="0.3">
      <c r="A18" s="1031" t="s">
        <v>550</v>
      </c>
      <c r="B18" s="1032">
        <v>182</v>
      </c>
      <c r="C18" s="1032">
        <v>273</v>
      </c>
      <c r="D18" s="1032">
        <v>251</v>
      </c>
      <c r="E18" s="1032">
        <v>294</v>
      </c>
      <c r="F18" s="1032">
        <v>276</v>
      </c>
      <c r="G18" s="1028"/>
    </row>
    <row r="19" spans="1:7" x14ac:dyDescent="0.3">
      <c r="A19" s="1031" t="s">
        <v>551</v>
      </c>
      <c r="B19" s="1032">
        <v>115</v>
      </c>
      <c r="C19" s="1032">
        <v>201</v>
      </c>
      <c r="D19" s="1032">
        <v>169</v>
      </c>
      <c r="E19" s="1032">
        <v>190</v>
      </c>
      <c r="F19" s="1032">
        <v>130</v>
      </c>
      <c r="G19" s="1028"/>
    </row>
    <row r="20" spans="1:7" x14ac:dyDescent="0.3">
      <c r="A20" s="1031" t="s">
        <v>552</v>
      </c>
      <c r="B20" s="1032">
        <v>126</v>
      </c>
      <c r="C20" s="1032">
        <v>242</v>
      </c>
      <c r="D20" s="1032">
        <v>246</v>
      </c>
      <c r="E20" s="1032">
        <v>264</v>
      </c>
      <c r="F20" s="1032">
        <v>254</v>
      </c>
      <c r="G20" s="1028"/>
    </row>
    <row r="21" spans="1:7" x14ac:dyDescent="0.3">
      <c r="A21" s="1031" t="s">
        <v>553</v>
      </c>
      <c r="B21" s="1032">
        <v>190</v>
      </c>
      <c r="C21" s="1032">
        <v>221</v>
      </c>
      <c r="D21" s="1032">
        <v>193</v>
      </c>
      <c r="E21" s="1032">
        <v>211</v>
      </c>
      <c r="F21" s="1032">
        <v>234</v>
      </c>
      <c r="G21" s="1028"/>
    </row>
    <row r="22" spans="1:7" x14ac:dyDescent="0.3">
      <c r="A22" s="1031" t="s">
        <v>196</v>
      </c>
      <c r="B22" s="1032">
        <v>12</v>
      </c>
      <c r="C22" s="1032">
        <v>27</v>
      </c>
      <c r="D22" s="1032">
        <v>19</v>
      </c>
      <c r="E22" s="1032">
        <v>25</v>
      </c>
      <c r="F22" s="1032">
        <v>21</v>
      </c>
      <c r="G22" s="1028"/>
    </row>
    <row r="23" spans="1:7" x14ac:dyDescent="0.3">
      <c r="A23" s="1033" t="s">
        <v>197</v>
      </c>
      <c r="B23" s="1034">
        <v>2299</v>
      </c>
      <c r="C23" s="1034">
        <v>3530</v>
      </c>
      <c r="D23" s="1034">
        <v>3275</v>
      </c>
      <c r="E23" s="1034">
        <v>3410</v>
      </c>
      <c r="F23" s="1034">
        <v>3336</v>
      </c>
      <c r="G23" s="1028"/>
    </row>
    <row r="27" spans="1:7" x14ac:dyDescent="0.3">
      <c r="A27" s="1110" t="s">
        <v>760</v>
      </c>
    </row>
    <row r="28" spans="1:7" x14ac:dyDescent="0.3">
      <c r="A28" t="s">
        <v>761</v>
      </c>
    </row>
    <row r="29" spans="1:7" x14ac:dyDescent="0.3">
      <c r="A29" t="s">
        <v>762</v>
      </c>
    </row>
    <row r="31" spans="1:7" x14ac:dyDescent="0.3">
      <c r="A31" s="1110" t="s">
        <v>763</v>
      </c>
    </row>
    <row r="32" spans="1:7" x14ac:dyDescent="0.3">
      <c r="A32" t="s">
        <v>764</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04B4-6B2B-4E0F-A38E-13B2EF0B6B41}">
  <dimension ref="A1:C20"/>
  <sheetViews>
    <sheetView workbookViewId="0"/>
  </sheetViews>
  <sheetFormatPr defaultColWidth="8.88671875" defaultRowHeight="14.4" x14ac:dyDescent="0.3"/>
  <cols>
    <col min="1" max="1" width="21.5546875" style="30" customWidth="1"/>
    <col min="2" max="16384" width="8.88671875" style="30"/>
  </cols>
  <sheetData>
    <row r="1" spans="1:3" s="113" customFormat="1" x14ac:dyDescent="0.3">
      <c r="A1" s="1111" t="s">
        <v>767</v>
      </c>
    </row>
    <row r="3" spans="1:3" x14ac:dyDescent="0.3">
      <c r="A3" s="1112"/>
      <c r="B3" s="1015" t="s">
        <v>768</v>
      </c>
      <c r="C3" s="1015" t="s">
        <v>660</v>
      </c>
    </row>
    <row r="4" spans="1:3" x14ac:dyDescent="0.3">
      <c r="A4" s="1113" t="s">
        <v>0</v>
      </c>
      <c r="B4" s="1114">
        <v>1001</v>
      </c>
      <c r="C4" s="1115">
        <v>20</v>
      </c>
    </row>
    <row r="5" spans="1:3" x14ac:dyDescent="0.3">
      <c r="A5" s="1113" t="s">
        <v>766</v>
      </c>
      <c r="B5" s="1114">
        <v>1277</v>
      </c>
      <c r="C5" s="1115">
        <v>25</v>
      </c>
    </row>
    <row r="6" spans="1:3" x14ac:dyDescent="0.3">
      <c r="A6" s="1113" t="s">
        <v>2</v>
      </c>
      <c r="B6" s="1114">
        <v>1160</v>
      </c>
      <c r="C6" s="1115">
        <v>23</v>
      </c>
    </row>
    <row r="7" spans="1:3" x14ac:dyDescent="0.3">
      <c r="A7" s="1113" t="s">
        <v>3</v>
      </c>
      <c r="B7" s="1114">
        <v>1052</v>
      </c>
      <c r="C7" s="1115">
        <v>21</v>
      </c>
    </row>
    <row r="8" spans="1:3" x14ac:dyDescent="0.3">
      <c r="A8" s="1113" t="s">
        <v>4</v>
      </c>
      <c r="B8" s="1114">
        <v>603</v>
      </c>
      <c r="C8" s="1115">
        <v>12</v>
      </c>
    </row>
    <row r="9" spans="1:3" x14ac:dyDescent="0.3">
      <c r="A9" s="1112" t="s">
        <v>5</v>
      </c>
      <c r="B9" s="1116">
        <v>5093</v>
      </c>
      <c r="C9" s="1015">
        <v>100</v>
      </c>
    </row>
    <row r="13" spans="1:3" s="337" customFormat="1" ht="11.4" x14ac:dyDescent="0.2">
      <c r="A13" s="337" t="s">
        <v>483</v>
      </c>
    </row>
    <row r="14" spans="1:3" s="1080" customFormat="1" ht="11.4" x14ac:dyDescent="0.3"/>
    <row r="15" spans="1:3" s="1080" customFormat="1" ht="11.4" x14ac:dyDescent="0.2">
      <c r="A15" s="337" t="s">
        <v>724</v>
      </c>
    </row>
    <row r="16" spans="1:3" s="1080" customFormat="1" ht="11.4" x14ac:dyDescent="0.3">
      <c r="A16" s="1080" t="s">
        <v>725</v>
      </c>
    </row>
    <row r="17" spans="1:1" s="1080" customFormat="1" ht="11.4" x14ac:dyDescent="0.3">
      <c r="A17" s="1080" t="s">
        <v>726</v>
      </c>
    </row>
    <row r="18" spans="1:1" s="1080" customFormat="1" ht="11.4" x14ac:dyDescent="0.3"/>
    <row r="19" spans="1:1" s="337" customFormat="1" ht="11.4" x14ac:dyDescent="0.2">
      <c r="A19" s="337" t="s">
        <v>769</v>
      </c>
    </row>
    <row r="20" spans="1:1" s="337" customFormat="1" ht="11.4" x14ac:dyDescent="0.2"/>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F58D-3140-4677-89E4-4024029BC6A0}">
  <dimension ref="A1:N30"/>
  <sheetViews>
    <sheetView workbookViewId="0">
      <selection activeCell="N21" sqref="N21"/>
    </sheetView>
  </sheetViews>
  <sheetFormatPr defaultRowHeight="14.4" x14ac:dyDescent="0.3"/>
  <cols>
    <col min="3" max="3" width="10.88671875" customWidth="1"/>
    <col min="4" max="4" width="10" customWidth="1"/>
    <col min="5" max="5" width="9.88671875" customWidth="1"/>
    <col min="6" max="6" width="10.6640625" customWidth="1"/>
    <col min="7" max="7" width="10" customWidth="1"/>
    <col min="8" max="8" width="10.109375" customWidth="1"/>
    <col min="9" max="9" width="10.33203125" customWidth="1"/>
    <col min="10" max="10" width="10.44140625" customWidth="1"/>
    <col min="11" max="11" width="11" customWidth="1"/>
    <col min="12" max="12" width="10.6640625" customWidth="1"/>
    <col min="13" max="13" width="10.44140625" customWidth="1"/>
    <col min="14" max="14" width="10.6640625" customWidth="1"/>
  </cols>
  <sheetData>
    <row r="1" spans="1:14" s="1" customFormat="1" x14ac:dyDescent="0.3">
      <c r="A1" s="1" t="s">
        <v>789</v>
      </c>
    </row>
    <row r="3" spans="1:14" ht="57.6" x14ac:dyDescent="0.3">
      <c r="A3" s="1109"/>
      <c r="B3" s="1117" t="s">
        <v>770</v>
      </c>
      <c r="C3" s="1118" t="s">
        <v>771</v>
      </c>
      <c r="D3" s="1118" t="s">
        <v>772</v>
      </c>
      <c r="E3" s="1119" t="s">
        <v>773</v>
      </c>
      <c r="F3" s="1119" t="s">
        <v>774</v>
      </c>
      <c r="G3" s="1119" t="s">
        <v>775</v>
      </c>
      <c r="H3" s="1119" t="s">
        <v>776</v>
      </c>
      <c r="I3" s="1119" t="s">
        <v>777</v>
      </c>
      <c r="J3" s="1119" t="s">
        <v>778</v>
      </c>
      <c r="K3" s="1119" t="s">
        <v>779</v>
      </c>
      <c r="L3" s="1119" t="s">
        <v>780</v>
      </c>
      <c r="M3" s="1119" t="s">
        <v>781</v>
      </c>
      <c r="N3" s="1119" t="s">
        <v>782</v>
      </c>
    </row>
    <row r="4" spans="1:14" x14ac:dyDescent="0.3">
      <c r="A4" s="1031" t="s">
        <v>122</v>
      </c>
      <c r="B4" s="1032">
        <v>5203</v>
      </c>
      <c r="C4" s="1032">
        <v>4894</v>
      </c>
      <c r="D4" s="1120">
        <f>C4/B4</f>
        <v>0.9406111858543148</v>
      </c>
      <c r="E4" s="1032">
        <v>4399</v>
      </c>
      <c r="F4" s="1120">
        <f>E4/B4</f>
        <v>0.84547376513549877</v>
      </c>
      <c r="G4" s="1032">
        <v>3884</v>
      </c>
      <c r="H4" s="1120">
        <f>G4/B4</f>
        <v>0.74649240822602347</v>
      </c>
      <c r="I4" s="1032">
        <v>3185</v>
      </c>
      <c r="J4" s="1120">
        <f>I4/B4</f>
        <v>0.61214683836248318</v>
      </c>
      <c r="K4" s="1032">
        <v>1792</v>
      </c>
      <c r="L4" s="1120">
        <f>K4/B4</f>
        <v>0.34441668268306747</v>
      </c>
      <c r="M4" s="1032">
        <v>854</v>
      </c>
      <c r="N4" s="1120">
        <f>M4/B4</f>
        <v>0.16413607534114932</v>
      </c>
    </row>
    <row r="5" spans="1:14" x14ac:dyDescent="0.3">
      <c r="A5" s="1031" t="s">
        <v>123</v>
      </c>
      <c r="B5" s="1032">
        <v>5451</v>
      </c>
      <c r="C5" s="1032">
        <v>5111</v>
      </c>
      <c r="D5" s="1120">
        <f t="shared" ref="D5:D14" si="0">C5/B5</f>
        <v>0.93762612364703724</v>
      </c>
      <c r="E5" s="1032">
        <v>4551</v>
      </c>
      <c r="F5" s="1120">
        <f t="shared" ref="F5:F13" si="1">E5/B5</f>
        <v>0.83489268024215735</v>
      </c>
      <c r="G5" s="1032">
        <v>3993</v>
      </c>
      <c r="H5" s="1120">
        <f t="shared" ref="H5:H13" si="2">G5/B5</f>
        <v>0.73252614199229504</v>
      </c>
      <c r="I5" s="1032">
        <v>3221</v>
      </c>
      <c r="J5" s="1120">
        <f t="shared" ref="J5:J13" si="3">I5/B5</f>
        <v>0.59090075215556781</v>
      </c>
      <c r="K5" s="1032">
        <v>1984</v>
      </c>
      <c r="L5" s="1120">
        <f t="shared" ref="L5:L13" si="4">K5/B5</f>
        <v>0.36396991377728855</v>
      </c>
      <c r="M5" s="1032">
        <v>902</v>
      </c>
      <c r="N5" s="1120">
        <f t="shared" ref="N5:N13" si="5">M5/B5</f>
        <v>0.16547422491286001</v>
      </c>
    </row>
    <row r="6" spans="1:14" x14ac:dyDescent="0.3">
      <c r="A6" s="1031" t="s">
        <v>124</v>
      </c>
      <c r="B6" s="1032">
        <v>6077</v>
      </c>
      <c r="C6" s="1032">
        <v>5698</v>
      </c>
      <c r="D6" s="1120">
        <f t="shared" si="0"/>
        <v>0.93763370083922992</v>
      </c>
      <c r="E6" s="1032">
        <v>5031</v>
      </c>
      <c r="F6" s="1120">
        <f t="shared" si="1"/>
        <v>0.82787559651143661</v>
      </c>
      <c r="G6" s="1032">
        <v>4339</v>
      </c>
      <c r="H6" s="1120">
        <f t="shared" si="2"/>
        <v>0.7140036202073391</v>
      </c>
      <c r="I6" s="1032">
        <v>3454</v>
      </c>
      <c r="J6" s="1120">
        <f t="shared" si="3"/>
        <v>0.56837255224617411</v>
      </c>
      <c r="K6" s="1032">
        <v>2042</v>
      </c>
      <c r="L6" s="1120">
        <f t="shared" si="4"/>
        <v>0.33602106302451867</v>
      </c>
      <c r="M6" s="1032">
        <v>1023</v>
      </c>
      <c r="N6" s="1120">
        <f t="shared" si="5"/>
        <v>0.16833964127036366</v>
      </c>
    </row>
    <row r="7" spans="1:14" x14ac:dyDescent="0.3">
      <c r="A7" s="1031" t="s">
        <v>125</v>
      </c>
      <c r="B7" s="1032">
        <v>6495</v>
      </c>
      <c r="C7" s="1032">
        <v>6144</v>
      </c>
      <c r="D7" s="1120">
        <f t="shared" si="0"/>
        <v>0.94595842956120091</v>
      </c>
      <c r="E7" s="1032">
        <v>5465</v>
      </c>
      <c r="F7" s="1120">
        <f t="shared" si="1"/>
        <v>0.84141647421093146</v>
      </c>
      <c r="G7" s="1032">
        <v>4737</v>
      </c>
      <c r="H7" s="1120">
        <f t="shared" si="2"/>
        <v>0.72933025404157048</v>
      </c>
      <c r="I7" s="1032">
        <v>3927</v>
      </c>
      <c r="J7" s="1120">
        <f t="shared" si="3"/>
        <v>0.60461893764434183</v>
      </c>
      <c r="K7" s="1032">
        <v>2427</v>
      </c>
      <c r="L7" s="1120">
        <f t="shared" si="4"/>
        <v>0.37367205542725174</v>
      </c>
      <c r="M7" s="1032">
        <v>1191</v>
      </c>
      <c r="N7" s="1120">
        <f t="shared" si="5"/>
        <v>0.18337182448036951</v>
      </c>
    </row>
    <row r="8" spans="1:14" x14ac:dyDescent="0.3">
      <c r="A8" s="1031" t="s">
        <v>126</v>
      </c>
      <c r="B8" s="1032">
        <v>5648</v>
      </c>
      <c r="C8" s="1032">
        <v>5326</v>
      </c>
      <c r="D8" s="1120">
        <f t="shared" si="0"/>
        <v>0.94298866855524077</v>
      </c>
      <c r="E8" s="1032">
        <v>4706</v>
      </c>
      <c r="F8" s="1120">
        <f t="shared" si="1"/>
        <v>0.83321529745042489</v>
      </c>
      <c r="G8" s="1032">
        <v>4072</v>
      </c>
      <c r="H8" s="1120">
        <f t="shared" si="2"/>
        <v>0.72096317280453259</v>
      </c>
      <c r="I8" s="1032">
        <v>3413</v>
      </c>
      <c r="J8" s="1120">
        <f t="shared" si="3"/>
        <v>0.60428470254957511</v>
      </c>
      <c r="K8" s="1032">
        <v>1962</v>
      </c>
      <c r="L8" s="1120">
        <f t="shared" si="4"/>
        <v>0.34737960339943341</v>
      </c>
      <c r="M8" s="1032">
        <v>1089</v>
      </c>
      <c r="N8" s="1120">
        <f t="shared" si="5"/>
        <v>0.19281161473087818</v>
      </c>
    </row>
    <row r="9" spans="1:14" x14ac:dyDescent="0.3">
      <c r="A9" s="1031" t="s">
        <v>127</v>
      </c>
      <c r="B9" s="1032">
        <v>5804</v>
      </c>
      <c r="C9" s="1032">
        <v>5487</v>
      </c>
      <c r="D9" s="1120">
        <f t="shared" si="0"/>
        <v>0.94538249483115089</v>
      </c>
      <c r="E9" s="1032">
        <v>4913</v>
      </c>
      <c r="F9" s="1120">
        <f t="shared" si="1"/>
        <v>0.84648518263266714</v>
      </c>
      <c r="G9" s="1032">
        <v>4391</v>
      </c>
      <c r="H9" s="1120">
        <f t="shared" si="2"/>
        <v>0.75654720882150239</v>
      </c>
      <c r="I9" s="1032">
        <v>3844</v>
      </c>
      <c r="J9" s="1120">
        <f t="shared" si="3"/>
        <v>0.66230186078566511</v>
      </c>
      <c r="K9" s="1032">
        <v>2682</v>
      </c>
      <c r="L9" s="1120">
        <f t="shared" si="4"/>
        <v>0.4620951068228808</v>
      </c>
      <c r="M9" s="1032">
        <v>1787</v>
      </c>
      <c r="N9" s="1120">
        <f t="shared" si="5"/>
        <v>0.30789110957960025</v>
      </c>
    </row>
    <row r="10" spans="1:14" x14ac:dyDescent="0.3">
      <c r="A10" s="1031" t="s">
        <v>128</v>
      </c>
      <c r="B10" s="1032">
        <v>4439</v>
      </c>
      <c r="C10" s="1032">
        <v>4247</v>
      </c>
      <c r="D10" s="1120">
        <f t="shared" si="0"/>
        <v>0.95674701509348947</v>
      </c>
      <c r="E10" s="1032">
        <v>3921</v>
      </c>
      <c r="F10" s="1120">
        <f t="shared" si="1"/>
        <v>0.88330705113764363</v>
      </c>
      <c r="G10" s="1032">
        <v>3625</v>
      </c>
      <c r="H10" s="1120">
        <f t="shared" si="2"/>
        <v>0.81662536607343994</v>
      </c>
      <c r="I10" s="1032">
        <v>3259</v>
      </c>
      <c r="J10" s="1120">
        <f t="shared" si="3"/>
        <v>0.73417436359540433</v>
      </c>
      <c r="K10" s="1032">
        <v>2501</v>
      </c>
      <c r="L10" s="1120">
        <f t="shared" si="4"/>
        <v>0.56341518359990994</v>
      </c>
      <c r="M10" s="1032">
        <v>1599</v>
      </c>
      <c r="N10" s="1120">
        <f t="shared" si="5"/>
        <v>0.36021626492453257</v>
      </c>
    </row>
    <row r="11" spans="1:14" x14ac:dyDescent="0.3">
      <c r="A11" s="1031" t="s">
        <v>129</v>
      </c>
      <c r="B11" s="1032">
        <v>5577</v>
      </c>
      <c r="C11" s="1032">
        <v>5118</v>
      </c>
      <c r="D11" s="1120">
        <f t="shared" si="0"/>
        <v>0.91769768692845621</v>
      </c>
      <c r="E11" s="1032">
        <v>4433</v>
      </c>
      <c r="F11" s="1120">
        <f t="shared" si="1"/>
        <v>0.79487179487179482</v>
      </c>
      <c r="G11" s="1032">
        <v>3937</v>
      </c>
      <c r="H11" s="1120">
        <f t="shared" si="2"/>
        <v>0.70593509055047521</v>
      </c>
      <c r="I11" s="1032">
        <v>3318</v>
      </c>
      <c r="J11" s="1120">
        <f t="shared" si="3"/>
        <v>0.5949435180204411</v>
      </c>
      <c r="K11" s="1032">
        <v>2173</v>
      </c>
      <c r="L11" s="1120">
        <f t="shared" si="4"/>
        <v>0.3896360050206204</v>
      </c>
      <c r="M11" s="1032">
        <v>1112</v>
      </c>
      <c r="N11" s="1120">
        <f t="shared" si="5"/>
        <v>0.19939035323650708</v>
      </c>
    </row>
    <row r="12" spans="1:14" x14ac:dyDescent="0.3">
      <c r="A12" s="1031" t="s">
        <v>130</v>
      </c>
      <c r="B12" s="1032">
        <v>6143</v>
      </c>
      <c r="C12" s="1032">
        <v>5810</v>
      </c>
      <c r="D12" s="1120">
        <f t="shared" si="0"/>
        <v>0.9457919583265505</v>
      </c>
      <c r="E12" s="1032">
        <v>5227</v>
      </c>
      <c r="F12" s="1120">
        <f t="shared" si="1"/>
        <v>0.85088718867003088</v>
      </c>
      <c r="G12" s="1032">
        <v>4784</v>
      </c>
      <c r="H12" s="1120">
        <f t="shared" si="2"/>
        <v>0.7787725866840306</v>
      </c>
      <c r="I12" s="1032">
        <v>4308</v>
      </c>
      <c r="J12" s="1120">
        <f t="shared" si="3"/>
        <v>0.70128601660426504</v>
      </c>
      <c r="K12" s="1032">
        <v>3137</v>
      </c>
      <c r="L12" s="1120">
        <f t="shared" si="4"/>
        <v>0.51066254273156442</v>
      </c>
      <c r="M12" s="1032">
        <v>1473</v>
      </c>
      <c r="N12" s="1120">
        <f t="shared" si="5"/>
        <v>0.2397851212762494</v>
      </c>
    </row>
    <row r="13" spans="1:14" x14ac:dyDescent="0.3">
      <c r="A13" s="1031" t="s">
        <v>354</v>
      </c>
      <c r="B13" s="1032">
        <v>4539</v>
      </c>
      <c r="C13" s="1032">
        <v>4313</v>
      </c>
      <c r="D13" s="1120">
        <f t="shared" si="0"/>
        <v>0.95020929720202685</v>
      </c>
      <c r="E13" s="1032">
        <v>3967</v>
      </c>
      <c r="F13" s="1120">
        <f t="shared" si="1"/>
        <v>0.87398105309539542</v>
      </c>
      <c r="G13" s="1032">
        <v>3599</v>
      </c>
      <c r="H13" s="1120">
        <f t="shared" si="2"/>
        <v>0.79290592641551005</v>
      </c>
      <c r="I13" s="1032">
        <v>3190</v>
      </c>
      <c r="J13" s="1120">
        <f t="shared" si="3"/>
        <v>0.70279797312183301</v>
      </c>
      <c r="K13" s="1032">
        <v>2308</v>
      </c>
      <c r="L13" s="1120">
        <f t="shared" si="4"/>
        <v>0.50848204450319456</v>
      </c>
      <c r="M13" s="1032">
        <v>869</v>
      </c>
      <c r="N13" s="1120">
        <f t="shared" si="5"/>
        <v>0.19145186164353381</v>
      </c>
    </row>
    <row r="14" spans="1:14" x14ac:dyDescent="0.3">
      <c r="A14" s="1031" t="s">
        <v>355</v>
      </c>
      <c r="B14" s="1032">
        <v>5534</v>
      </c>
      <c r="C14" s="1032">
        <v>5178</v>
      </c>
      <c r="D14" s="1120">
        <f t="shared" si="0"/>
        <v>0.93567040115648714</v>
      </c>
      <c r="E14" s="1032"/>
      <c r="F14" s="1120"/>
      <c r="G14" s="1032"/>
      <c r="H14" s="1120"/>
      <c r="I14" s="1032"/>
      <c r="J14" s="1120"/>
      <c r="K14" s="1032"/>
      <c r="L14" s="1120"/>
      <c r="M14" s="1032"/>
      <c r="N14" s="1120"/>
    </row>
    <row r="18" spans="1:1" x14ac:dyDescent="0.3">
      <c r="A18" t="s">
        <v>783</v>
      </c>
    </row>
    <row r="20" spans="1:1" x14ac:dyDescent="0.3">
      <c r="A20" t="s">
        <v>784</v>
      </c>
    </row>
    <row r="22" spans="1:1" x14ac:dyDescent="0.3">
      <c r="A22" t="s">
        <v>785</v>
      </c>
    </row>
    <row r="24" spans="1:1" x14ac:dyDescent="0.3">
      <c r="A24" t="s">
        <v>786</v>
      </c>
    </row>
    <row r="25" spans="1:1" x14ac:dyDescent="0.3">
      <c r="A25" t="s">
        <v>791</v>
      </c>
    </row>
    <row r="26" spans="1:1" x14ac:dyDescent="0.3">
      <c r="A26" t="s">
        <v>792</v>
      </c>
    </row>
    <row r="28" spans="1:1" x14ac:dyDescent="0.3">
      <c r="A28" t="s">
        <v>787</v>
      </c>
    </row>
    <row r="29" spans="1:1" x14ac:dyDescent="0.3">
      <c r="A29" t="s">
        <v>790</v>
      </c>
    </row>
    <row r="30" spans="1:1" x14ac:dyDescent="0.3">
      <c r="A30" t="s">
        <v>788</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1B05A-1F2C-4C9C-B57F-C546F070BC06}">
  <dimension ref="A1:AE13"/>
  <sheetViews>
    <sheetView workbookViewId="0"/>
  </sheetViews>
  <sheetFormatPr defaultRowHeight="14.4" x14ac:dyDescent="0.3"/>
  <cols>
    <col min="1" max="1" width="13.33203125" customWidth="1"/>
    <col min="2" max="10" width="9.5546875" customWidth="1"/>
  </cols>
  <sheetData>
    <row r="1" spans="1:31" s="1" customFormat="1" x14ac:dyDescent="0.3">
      <c r="A1" s="1" t="s">
        <v>796</v>
      </c>
    </row>
    <row r="2" spans="1:31" ht="15" thickBot="1" x14ac:dyDescent="0.35"/>
    <row r="3" spans="1:31" x14ac:dyDescent="0.3">
      <c r="A3" s="1121"/>
      <c r="B3" s="1122" t="s">
        <v>122</v>
      </c>
      <c r="C3" s="1122" t="s">
        <v>123</v>
      </c>
      <c r="D3" s="1122" t="s">
        <v>124</v>
      </c>
      <c r="E3" s="1122" t="s">
        <v>125</v>
      </c>
      <c r="F3" s="1122" t="s">
        <v>126</v>
      </c>
      <c r="G3" s="1122" t="s">
        <v>127</v>
      </c>
      <c r="H3" s="1122" t="s">
        <v>128</v>
      </c>
      <c r="I3" s="1122" t="s">
        <v>129</v>
      </c>
      <c r="J3" s="1122" t="s">
        <v>130</v>
      </c>
      <c r="K3" s="1123" t="s">
        <v>354</v>
      </c>
      <c r="L3" s="1123" t="s">
        <v>355</v>
      </c>
      <c r="M3" s="1124" t="s">
        <v>674</v>
      </c>
    </row>
    <row r="4" spans="1:31" x14ac:dyDescent="0.3">
      <c r="A4" s="1125" t="s">
        <v>176</v>
      </c>
      <c r="B4" s="1126">
        <v>904</v>
      </c>
      <c r="C4" s="1126">
        <v>1104</v>
      </c>
      <c r="D4" s="1126">
        <v>1023</v>
      </c>
      <c r="E4" s="1126">
        <v>1036</v>
      </c>
      <c r="F4" s="1126">
        <v>1178</v>
      </c>
      <c r="G4" s="1126">
        <v>1346</v>
      </c>
      <c r="H4" s="1126">
        <v>1067</v>
      </c>
      <c r="I4" s="1126">
        <v>1260</v>
      </c>
      <c r="J4" s="1126">
        <v>2201</v>
      </c>
      <c r="K4" s="1127">
        <v>1827</v>
      </c>
      <c r="L4" s="1127">
        <v>1790</v>
      </c>
      <c r="M4" s="1128">
        <v>1834</v>
      </c>
    </row>
    <row r="5" spans="1:31" x14ac:dyDescent="0.3">
      <c r="A5" s="1129" t="s">
        <v>177</v>
      </c>
      <c r="B5" s="1130">
        <v>1427</v>
      </c>
      <c r="C5" s="1130">
        <v>1300</v>
      </c>
      <c r="D5" s="1130">
        <v>1252</v>
      </c>
      <c r="E5" s="1130">
        <v>1248</v>
      </c>
      <c r="F5" s="1130">
        <v>1071</v>
      </c>
      <c r="G5" s="1130">
        <v>1052</v>
      </c>
      <c r="H5" s="1130">
        <v>702</v>
      </c>
      <c r="I5" s="1130">
        <v>1093</v>
      </c>
      <c r="J5" s="1130">
        <v>1091</v>
      </c>
      <c r="K5" s="1127">
        <v>658</v>
      </c>
      <c r="L5" s="1127">
        <v>572</v>
      </c>
      <c r="M5" s="1128">
        <v>526</v>
      </c>
    </row>
    <row r="6" spans="1:31" x14ac:dyDescent="0.3">
      <c r="A6" s="1129" t="s">
        <v>178</v>
      </c>
      <c r="B6" s="1130">
        <v>266</v>
      </c>
      <c r="C6" s="1130">
        <v>375</v>
      </c>
      <c r="D6" s="1130">
        <v>355</v>
      </c>
      <c r="E6" s="1130">
        <v>579</v>
      </c>
      <c r="F6" s="1130">
        <v>363</v>
      </c>
      <c r="G6" s="1130">
        <v>327</v>
      </c>
      <c r="H6" s="1130">
        <v>269</v>
      </c>
      <c r="I6" s="1130">
        <v>870</v>
      </c>
      <c r="J6" s="1130">
        <v>554</v>
      </c>
      <c r="K6" s="1127">
        <v>115</v>
      </c>
      <c r="L6" s="1127">
        <v>1387</v>
      </c>
      <c r="M6" s="1128">
        <v>1158</v>
      </c>
    </row>
    <row r="7" spans="1:31" ht="15" thickBot="1" x14ac:dyDescent="0.35">
      <c r="A7" s="1131" t="s">
        <v>5</v>
      </c>
      <c r="B7" s="1132">
        <v>2597</v>
      </c>
      <c r="C7" s="1132">
        <v>2779</v>
      </c>
      <c r="D7" s="1132">
        <v>2630</v>
      </c>
      <c r="E7" s="1132">
        <v>2863</v>
      </c>
      <c r="F7" s="1132">
        <v>2612</v>
      </c>
      <c r="G7" s="1132">
        <v>2725</v>
      </c>
      <c r="H7" s="1132">
        <v>2038</v>
      </c>
      <c r="I7" s="1132">
        <v>3223</v>
      </c>
      <c r="J7" s="1132">
        <v>3846</v>
      </c>
      <c r="K7" s="1133">
        <v>2600</v>
      </c>
      <c r="L7" s="1133">
        <v>3749</v>
      </c>
      <c r="M7" s="1134">
        <v>3518</v>
      </c>
    </row>
    <row r="11" spans="1:31" s="961" customFormat="1" ht="13.8" x14ac:dyDescent="0.3">
      <c r="A11" s="961" t="s">
        <v>793</v>
      </c>
      <c r="W11" s="678"/>
      <c r="X11" s="678"/>
      <c r="Y11" s="678"/>
      <c r="Z11" s="678"/>
      <c r="AA11" s="678"/>
      <c r="AB11" s="678"/>
      <c r="AC11" s="678"/>
      <c r="AD11" s="678"/>
      <c r="AE11" s="678"/>
    </row>
    <row r="12" spans="1:31" s="961" customFormat="1" ht="13.8" x14ac:dyDescent="0.3">
      <c r="A12" s="961" t="s">
        <v>794</v>
      </c>
      <c r="W12" s="678"/>
      <c r="X12" s="678"/>
      <c r="Y12" s="678"/>
      <c r="Z12" s="678"/>
      <c r="AA12" s="678"/>
      <c r="AB12" s="678"/>
      <c r="AC12" s="678"/>
      <c r="AD12" s="678"/>
      <c r="AE12" s="678"/>
    </row>
    <row r="13" spans="1:31" s="961" customFormat="1" ht="13.8" x14ac:dyDescent="0.3">
      <c r="A13" s="961" t="s">
        <v>795</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D68B6-584D-467A-A2F7-464B88BDB1E2}">
  <dimension ref="A1:AE22"/>
  <sheetViews>
    <sheetView workbookViewId="0"/>
  </sheetViews>
  <sheetFormatPr defaultRowHeight="14.4" x14ac:dyDescent="0.3"/>
  <cols>
    <col min="1" max="1" width="22.6640625" style="30" customWidth="1"/>
    <col min="2" max="10" width="9.5546875" style="30" customWidth="1"/>
    <col min="11" max="16384" width="8.88671875" style="30"/>
  </cols>
  <sheetData>
    <row r="1" spans="1:13" x14ac:dyDescent="0.3">
      <c r="A1" s="113" t="s">
        <v>812</v>
      </c>
    </row>
    <row r="2" spans="1:13" ht="15" thickBot="1" x14ac:dyDescent="0.35"/>
    <row r="3" spans="1:13" x14ac:dyDescent="0.3">
      <c r="A3" s="1135"/>
      <c r="B3" s="1136" t="s">
        <v>122</v>
      </c>
      <c r="C3" s="1136" t="s">
        <v>123</v>
      </c>
      <c r="D3" s="1136" t="s">
        <v>124</v>
      </c>
      <c r="E3" s="1136" t="s">
        <v>125</v>
      </c>
      <c r="F3" s="1136" t="s">
        <v>126</v>
      </c>
      <c r="G3" s="1136" t="s">
        <v>127</v>
      </c>
      <c r="H3" s="1136" t="s">
        <v>128</v>
      </c>
      <c r="I3" s="1136" t="s">
        <v>129</v>
      </c>
      <c r="J3" s="1136" t="s">
        <v>130</v>
      </c>
      <c r="K3" s="1137" t="s">
        <v>354</v>
      </c>
      <c r="L3" s="1137" t="s">
        <v>355</v>
      </c>
      <c r="M3" s="1138" t="s">
        <v>674</v>
      </c>
    </row>
    <row r="4" spans="1:13" ht="22.8" x14ac:dyDescent="0.3">
      <c r="A4" s="1139" t="s">
        <v>185</v>
      </c>
      <c r="B4" s="1140">
        <v>223</v>
      </c>
      <c r="C4" s="1140">
        <v>222</v>
      </c>
      <c r="D4" s="1140">
        <v>230</v>
      </c>
      <c r="E4" s="1140">
        <v>220</v>
      </c>
      <c r="F4" s="1140">
        <v>226</v>
      </c>
      <c r="G4" s="1140">
        <v>237</v>
      </c>
      <c r="H4" s="1140">
        <v>162</v>
      </c>
      <c r="I4" s="1140">
        <v>194</v>
      </c>
      <c r="J4" s="1140">
        <v>302</v>
      </c>
      <c r="K4" s="1141">
        <v>211</v>
      </c>
      <c r="L4" s="1141">
        <v>238</v>
      </c>
      <c r="M4" s="1142">
        <v>276</v>
      </c>
    </row>
    <row r="5" spans="1:13" x14ac:dyDescent="0.3">
      <c r="A5" s="1139" t="s">
        <v>186</v>
      </c>
      <c r="B5" s="1140">
        <v>224</v>
      </c>
      <c r="C5" s="1140">
        <v>178</v>
      </c>
      <c r="D5" s="1140">
        <v>156</v>
      </c>
      <c r="E5" s="1140">
        <v>173</v>
      </c>
      <c r="F5" s="1140">
        <v>161</v>
      </c>
      <c r="G5" s="1140">
        <v>159</v>
      </c>
      <c r="H5" s="1140">
        <v>125</v>
      </c>
      <c r="I5" s="1140">
        <v>167</v>
      </c>
      <c r="J5" s="1140">
        <v>244</v>
      </c>
      <c r="K5" s="1141">
        <v>146</v>
      </c>
      <c r="L5" s="1141">
        <v>246</v>
      </c>
      <c r="M5" s="1142">
        <v>197</v>
      </c>
    </row>
    <row r="6" spans="1:13" ht="22.8" x14ac:dyDescent="0.3">
      <c r="A6" s="1139" t="s">
        <v>187</v>
      </c>
      <c r="B6" s="1143">
        <v>249</v>
      </c>
      <c r="C6" s="1143">
        <v>350</v>
      </c>
      <c r="D6" s="1143">
        <v>295</v>
      </c>
      <c r="E6" s="1143">
        <v>224</v>
      </c>
      <c r="F6" s="1143">
        <v>230</v>
      </c>
      <c r="G6" s="1143">
        <v>187</v>
      </c>
      <c r="H6" s="1143">
        <v>198</v>
      </c>
      <c r="I6" s="1143">
        <v>248</v>
      </c>
      <c r="J6" s="1143">
        <v>403</v>
      </c>
      <c r="K6" s="1141">
        <v>384</v>
      </c>
      <c r="L6" s="1141">
        <v>452</v>
      </c>
      <c r="M6" s="1142">
        <v>452</v>
      </c>
    </row>
    <row r="7" spans="1:13" x14ac:dyDescent="0.3">
      <c r="A7" s="1139" t="s">
        <v>188</v>
      </c>
      <c r="B7" s="1140">
        <v>590</v>
      </c>
      <c r="C7" s="1140">
        <v>526</v>
      </c>
      <c r="D7" s="1140">
        <v>560</v>
      </c>
      <c r="E7" s="1140">
        <v>570</v>
      </c>
      <c r="F7" s="1140">
        <v>422</v>
      </c>
      <c r="G7" s="1140">
        <v>440</v>
      </c>
      <c r="H7" s="1140">
        <v>325</v>
      </c>
      <c r="I7" s="1140">
        <v>415</v>
      </c>
      <c r="J7" s="1140">
        <v>452</v>
      </c>
      <c r="K7" s="1141">
        <v>358</v>
      </c>
      <c r="L7" s="1141">
        <v>503</v>
      </c>
      <c r="M7" s="1142">
        <v>486</v>
      </c>
    </row>
    <row r="8" spans="1:13" ht="22.8" x14ac:dyDescent="0.3">
      <c r="A8" s="1139" t="s">
        <v>189</v>
      </c>
      <c r="B8" s="1140">
        <v>128</v>
      </c>
      <c r="C8" s="1140">
        <v>174</v>
      </c>
      <c r="D8" s="1140">
        <v>140</v>
      </c>
      <c r="E8" s="1140">
        <v>179</v>
      </c>
      <c r="F8" s="1140">
        <v>173</v>
      </c>
      <c r="G8" s="1140">
        <v>203</v>
      </c>
      <c r="H8" s="1140">
        <v>154</v>
      </c>
      <c r="I8" s="1140">
        <v>228</v>
      </c>
      <c r="J8" s="1140">
        <v>314</v>
      </c>
      <c r="K8" s="1141">
        <v>180</v>
      </c>
      <c r="L8" s="1141">
        <v>316</v>
      </c>
      <c r="M8" s="1142">
        <v>249</v>
      </c>
    </row>
    <row r="9" spans="1:13" ht="22.8" x14ac:dyDescent="0.3">
      <c r="A9" s="1139" t="s">
        <v>190</v>
      </c>
      <c r="B9" s="1140">
        <v>230</v>
      </c>
      <c r="C9" s="1140">
        <v>284</v>
      </c>
      <c r="D9" s="1140">
        <v>349</v>
      </c>
      <c r="E9" s="1140">
        <v>421</v>
      </c>
      <c r="F9" s="1140">
        <v>375</v>
      </c>
      <c r="G9" s="1140">
        <v>452</v>
      </c>
      <c r="H9" s="1140">
        <v>353</v>
      </c>
      <c r="I9" s="1140">
        <v>688</v>
      </c>
      <c r="J9" s="1140">
        <v>558</v>
      </c>
      <c r="K9" s="1141">
        <v>281</v>
      </c>
      <c r="L9" s="1141">
        <v>410</v>
      </c>
      <c r="M9" s="1142">
        <v>349</v>
      </c>
    </row>
    <row r="10" spans="1:13" x14ac:dyDescent="0.3">
      <c r="A10" s="1139" t="s">
        <v>191</v>
      </c>
      <c r="B10" s="1140">
        <v>134</v>
      </c>
      <c r="C10" s="1140">
        <v>140</v>
      </c>
      <c r="D10" s="1140">
        <v>129</v>
      </c>
      <c r="E10" s="1140">
        <v>163</v>
      </c>
      <c r="F10" s="1140">
        <v>125</v>
      </c>
      <c r="G10" s="1140">
        <v>194</v>
      </c>
      <c r="H10" s="1140">
        <v>88</v>
      </c>
      <c r="I10" s="1140">
        <v>371</v>
      </c>
      <c r="J10" s="1140">
        <v>290</v>
      </c>
      <c r="K10" s="1141">
        <v>148</v>
      </c>
      <c r="L10" s="1141">
        <v>259</v>
      </c>
      <c r="M10" s="1142">
        <v>279</v>
      </c>
    </row>
    <row r="11" spans="1:13" ht="22.8" x14ac:dyDescent="0.3">
      <c r="A11" s="1139" t="s">
        <v>192</v>
      </c>
      <c r="B11" s="1140">
        <v>195</v>
      </c>
      <c r="C11" s="1140">
        <v>193</v>
      </c>
      <c r="D11" s="1140">
        <v>153</v>
      </c>
      <c r="E11" s="1140">
        <v>148</v>
      </c>
      <c r="F11" s="1140">
        <v>163</v>
      </c>
      <c r="G11" s="1140">
        <v>153</v>
      </c>
      <c r="H11" s="1140">
        <v>132</v>
      </c>
      <c r="I11" s="1140">
        <v>129</v>
      </c>
      <c r="J11" s="1140">
        <v>180</v>
      </c>
      <c r="K11" s="1141">
        <v>134</v>
      </c>
      <c r="L11" s="1141">
        <v>213</v>
      </c>
      <c r="M11" s="1142">
        <v>216</v>
      </c>
    </row>
    <row r="12" spans="1:13" x14ac:dyDescent="0.3">
      <c r="A12" s="1139" t="s">
        <v>193</v>
      </c>
      <c r="B12" s="1140">
        <v>226</v>
      </c>
      <c r="C12" s="1140">
        <v>216</v>
      </c>
      <c r="D12" s="1140">
        <v>200</v>
      </c>
      <c r="E12" s="1140">
        <v>217</v>
      </c>
      <c r="F12" s="1140">
        <v>211</v>
      </c>
      <c r="G12" s="1140">
        <v>209</v>
      </c>
      <c r="H12" s="1140">
        <v>137</v>
      </c>
      <c r="I12" s="1140">
        <v>139</v>
      </c>
      <c r="J12" s="1140">
        <v>278</v>
      </c>
      <c r="K12" s="1141">
        <v>201</v>
      </c>
      <c r="L12" s="1141">
        <v>285</v>
      </c>
      <c r="M12" s="1142">
        <v>240</v>
      </c>
    </row>
    <row r="13" spans="1:13" x14ac:dyDescent="0.3">
      <c r="A13" s="1139" t="s">
        <v>194</v>
      </c>
      <c r="B13" s="1140">
        <v>176</v>
      </c>
      <c r="C13" s="1140">
        <v>220</v>
      </c>
      <c r="D13" s="1140">
        <v>176</v>
      </c>
      <c r="E13" s="1140">
        <v>303</v>
      </c>
      <c r="F13" s="1140">
        <v>262</v>
      </c>
      <c r="G13" s="1140">
        <v>253</v>
      </c>
      <c r="H13" s="1140">
        <v>187</v>
      </c>
      <c r="I13" s="1140">
        <v>405</v>
      </c>
      <c r="J13" s="1140">
        <v>364</v>
      </c>
      <c r="K13" s="1141">
        <v>264</v>
      </c>
      <c r="L13" s="1141">
        <v>423</v>
      </c>
      <c r="M13" s="1142">
        <v>394</v>
      </c>
    </row>
    <row r="14" spans="1:13" ht="22.8" x14ac:dyDescent="0.3">
      <c r="A14" s="1139" t="s">
        <v>195</v>
      </c>
      <c r="B14" s="1140">
        <v>200</v>
      </c>
      <c r="C14" s="1140">
        <v>245</v>
      </c>
      <c r="D14" s="1140">
        <v>229</v>
      </c>
      <c r="E14" s="1140">
        <v>225</v>
      </c>
      <c r="F14" s="1140">
        <v>238</v>
      </c>
      <c r="G14" s="1140">
        <v>223</v>
      </c>
      <c r="H14" s="1140">
        <v>164</v>
      </c>
      <c r="I14" s="1140">
        <v>205</v>
      </c>
      <c r="J14" s="1140">
        <v>414</v>
      </c>
      <c r="K14" s="1141">
        <v>274</v>
      </c>
      <c r="L14" s="1141">
        <v>363</v>
      </c>
      <c r="M14" s="1142">
        <v>347</v>
      </c>
    </row>
    <row r="15" spans="1:13" x14ac:dyDescent="0.3">
      <c r="A15" s="1139" t="s">
        <v>429</v>
      </c>
      <c r="B15" s="1144">
        <v>22</v>
      </c>
      <c r="C15" s="1144">
        <v>31</v>
      </c>
      <c r="D15" s="1144">
        <v>13</v>
      </c>
      <c r="E15" s="1144">
        <v>20</v>
      </c>
      <c r="F15" s="1144">
        <v>26</v>
      </c>
      <c r="G15" s="1144">
        <v>15</v>
      </c>
      <c r="H15" s="1144">
        <v>13</v>
      </c>
      <c r="I15" s="1144">
        <v>34</v>
      </c>
      <c r="J15" s="1144">
        <v>47</v>
      </c>
      <c r="K15" s="1141">
        <v>19</v>
      </c>
      <c r="L15" s="1141">
        <v>41</v>
      </c>
      <c r="M15" s="1142">
        <v>33</v>
      </c>
    </row>
    <row r="16" spans="1:13" ht="15" thickBot="1" x14ac:dyDescent="0.35">
      <c r="A16" s="1145" t="s">
        <v>197</v>
      </c>
      <c r="B16" s="1146">
        <v>2597</v>
      </c>
      <c r="C16" s="1146">
        <v>2779</v>
      </c>
      <c r="D16" s="1146">
        <v>2630</v>
      </c>
      <c r="E16" s="1146">
        <v>2863</v>
      </c>
      <c r="F16" s="1146">
        <v>2612</v>
      </c>
      <c r="G16" s="1146">
        <v>2725</v>
      </c>
      <c r="H16" s="1146">
        <v>2038</v>
      </c>
      <c r="I16" s="1146">
        <v>3223</v>
      </c>
      <c r="J16" s="1146">
        <v>3846</v>
      </c>
      <c r="K16" s="1147">
        <v>2600</v>
      </c>
      <c r="L16" s="1147">
        <v>3749</v>
      </c>
      <c r="M16" s="1148">
        <v>3518</v>
      </c>
    </row>
    <row r="20" spans="1:31" s="961" customFormat="1" ht="13.8" x14ac:dyDescent="0.3">
      <c r="A20" s="961" t="s">
        <v>793</v>
      </c>
      <c r="W20" s="678"/>
      <c r="X20" s="678"/>
      <c r="Y20" s="678"/>
      <c r="Z20" s="678"/>
      <c r="AA20" s="678"/>
      <c r="AB20" s="678"/>
      <c r="AC20" s="678"/>
      <c r="AD20" s="678"/>
      <c r="AE20" s="678"/>
    </row>
    <row r="21" spans="1:31" s="961" customFormat="1" ht="13.8" x14ac:dyDescent="0.3">
      <c r="A21" s="961" t="s">
        <v>794</v>
      </c>
      <c r="W21" s="678"/>
      <c r="X21" s="678"/>
      <c r="Y21" s="678"/>
      <c r="Z21" s="678"/>
      <c r="AA21" s="678"/>
      <c r="AB21" s="678"/>
      <c r="AC21" s="678"/>
      <c r="AD21" s="678"/>
      <c r="AE21" s="678"/>
    </row>
    <row r="22" spans="1:31" s="961" customFormat="1" ht="13.8" x14ac:dyDescent="0.3">
      <c r="A22" s="961" t="s">
        <v>795</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180C-8CC7-4693-AFA1-F4ABBA25AEE2}">
  <dimension ref="A1:AE13"/>
  <sheetViews>
    <sheetView workbookViewId="0"/>
  </sheetViews>
  <sheetFormatPr defaultRowHeight="14.4" x14ac:dyDescent="0.3"/>
  <cols>
    <col min="1" max="1" width="11.44140625" style="30" customWidth="1"/>
    <col min="2" max="10" width="9.5546875" style="30" customWidth="1"/>
    <col min="11" max="16384" width="8.88671875" style="30"/>
  </cols>
  <sheetData>
    <row r="1" spans="1:31" x14ac:dyDescent="0.3">
      <c r="A1" s="113" t="s">
        <v>799</v>
      </c>
    </row>
    <row r="2" spans="1:31" ht="15" thickBot="1" x14ac:dyDescent="0.35"/>
    <row r="3" spans="1:31" ht="16.05" customHeight="1" x14ac:dyDescent="0.3">
      <c r="A3" s="1149"/>
      <c r="B3" s="1150" t="s">
        <v>122</v>
      </c>
      <c r="C3" s="1150" t="s">
        <v>123</v>
      </c>
      <c r="D3" s="1150" t="s">
        <v>124</v>
      </c>
      <c r="E3" s="1150" t="s">
        <v>125</v>
      </c>
      <c r="F3" s="1150" t="s">
        <v>126</v>
      </c>
      <c r="G3" s="1150" t="s">
        <v>127</v>
      </c>
      <c r="H3" s="1150" t="s">
        <v>128</v>
      </c>
      <c r="I3" s="1150" t="s">
        <v>129</v>
      </c>
      <c r="J3" s="1150" t="s">
        <v>130</v>
      </c>
      <c r="K3" s="1151" t="s">
        <v>354</v>
      </c>
      <c r="L3" s="1151" t="s">
        <v>355</v>
      </c>
      <c r="M3" s="1152" t="s">
        <v>674</v>
      </c>
    </row>
    <row r="4" spans="1:31" x14ac:dyDescent="0.3">
      <c r="A4" s="1153" t="s">
        <v>797</v>
      </c>
      <c r="B4" s="1154">
        <v>1737</v>
      </c>
      <c r="C4" s="1154">
        <v>1767</v>
      </c>
      <c r="D4" s="1154">
        <v>1726</v>
      </c>
      <c r="E4" s="1154">
        <v>1967</v>
      </c>
      <c r="F4" s="1154">
        <v>1631</v>
      </c>
      <c r="G4" s="1154">
        <v>1740</v>
      </c>
      <c r="H4" s="1154">
        <v>1311</v>
      </c>
      <c r="I4" s="1154">
        <v>1919</v>
      </c>
      <c r="J4" s="1154">
        <v>2187</v>
      </c>
      <c r="K4" s="1155">
        <v>1479</v>
      </c>
      <c r="L4" s="1155">
        <v>2210</v>
      </c>
      <c r="M4" s="1156">
        <v>2009</v>
      </c>
    </row>
    <row r="5" spans="1:31" x14ac:dyDescent="0.3">
      <c r="A5" s="1153" t="s">
        <v>798</v>
      </c>
      <c r="B5" s="1154">
        <v>838</v>
      </c>
      <c r="C5" s="1154">
        <v>981</v>
      </c>
      <c r="D5" s="1154">
        <v>891</v>
      </c>
      <c r="E5" s="1154">
        <v>876</v>
      </c>
      <c r="F5" s="1154">
        <v>955</v>
      </c>
      <c r="G5" s="1154">
        <v>970</v>
      </c>
      <c r="H5" s="1154">
        <v>714</v>
      </c>
      <c r="I5" s="1154">
        <v>1270</v>
      </c>
      <c r="J5" s="1154">
        <v>1612</v>
      </c>
      <c r="K5" s="1155">
        <v>1102</v>
      </c>
      <c r="L5" s="1155">
        <v>1498</v>
      </c>
      <c r="M5" s="1156">
        <v>1476</v>
      </c>
    </row>
    <row r="6" spans="1:31" x14ac:dyDescent="0.3">
      <c r="A6" s="1153" t="s">
        <v>429</v>
      </c>
      <c r="B6" s="1154">
        <v>22</v>
      </c>
      <c r="C6" s="1154">
        <v>31</v>
      </c>
      <c r="D6" s="1154">
        <v>13</v>
      </c>
      <c r="E6" s="1154">
        <v>20</v>
      </c>
      <c r="F6" s="1154">
        <v>26</v>
      </c>
      <c r="G6" s="1154">
        <v>15</v>
      </c>
      <c r="H6" s="1154">
        <v>13</v>
      </c>
      <c r="I6" s="1154">
        <v>34</v>
      </c>
      <c r="J6" s="1154">
        <v>47</v>
      </c>
      <c r="K6" s="1154">
        <v>19</v>
      </c>
      <c r="L6" s="1154">
        <v>41</v>
      </c>
      <c r="M6" s="1157">
        <v>31</v>
      </c>
    </row>
    <row r="7" spans="1:31" ht="15" thickBot="1" x14ac:dyDescent="0.35">
      <c r="A7" s="1158" t="s">
        <v>197</v>
      </c>
      <c r="B7" s="1159">
        <v>2597</v>
      </c>
      <c r="C7" s="1159">
        <v>2779</v>
      </c>
      <c r="D7" s="1159">
        <v>2630</v>
      </c>
      <c r="E7" s="1159">
        <v>2863</v>
      </c>
      <c r="F7" s="1159">
        <v>2612</v>
      </c>
      <c r="G7" s="1159">
        <v>2725</v>
      </c>
      <c r="H7" s="1159">
        <v>2038</v>
      </c>
      <c r="I7" s="1159">
        <v>3223</v>
      </c>
      <c r="J7" s="1159">
        <v>3846</v>
      </c>
      <c r="K7" s="1160">
        <v>2600</v>
      </c>
      <c r="L7" s="1160">
        <v>3749</v>
      </c>
      <c r="M7" s="1161">
        <v>3518</v>
      </c>
    </row>
    <row r="11" spans="1:31" s="961" customFormat="1" ht="13.8" x14ac:dyDescent="0.3">
      <c r="A11" s="961" t="s">
        <v>793</v>
      </c>
      <c r="W11" s="678"/>
      <c r="X11" s="678"/>
      <c r="Y11" s="678"/>
      <c r="Z11" s="678"/>
      <c r="AA11" s="678"/>
      <c r="AB11" s="678"/>
      <c r="AC11" s="678"/>
      <c r="AD11" s="678"/>
      <c r="AE11" s="678"/>
    </row>
    <row r="12" spans="1:31" s="961" customFormat="1" ht="13.8" x14ac:dyDescent="0.3">
      <c r="A12" s="961" t="s">
        <v>794</v>
      </c>
      <c r="W12" s="678"/>
      <c r="X12" s="678"/>
      <c r="Y12" s="678"/>
      <c r="Z12" s="678"/>
      <c r="AA12" s="678"/>
      <c r="AB12" s="678"/>
      <c r="AC12" s="678"/>
      <c r="AD12" s="678"/>
      <c r="AE12" s="678"/>
    </row>
    <row r="13" spans="1:31" s="961" customFormat="1" ht="13.8" x14ac:dyDescent="0.3">
      <c r="A13" s="961" t="s">
        <v>795</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C76D-0591-48CF-939E-0F6A21DC7AFF}">
  <dimension ref="A1:AE12"/>
  <sheetViews>
    <sheetView workbookViewId="0"/>
  </sheetViews>
  <sheetFormatPr defaultRowHeight="14.4" x14ac:dyDescent="0.3"/>
  <cols>
    <col min="1" max="1" width="15" style="30" customWidth="1"/>
    <col min="2" max="10" width="9.5546875" style="30" customWidth="1"/>
    <col min="11" max="16384" width="8.88671875" style="30"/>
  </cols>
  <sheetData>
    <row r="1" spans="1:31" x14ac:dyDescent="0.3">
      <c r="A1" s="113" t="s">
        <v>800</v>
      </c>
    </row>
    <row r="2" spans="1:31" ht="15" thickBot="1" x14ac:dyDescent="0.35"/>
    <row r="3" spans="1:31" ht="16.05" customHeight="1" x14ac:dyDescent="0.3">
      <c r="A3" s="1162"/>
      <c r="B3" s="1163" t="s">
        <v>122</v>
      </c>
      <c r="C3" s="1163" t="s">
        <v>123</v>
      </c>
      <c r="D3" s="1163" t="s">
        <v>124</v>
      </c>
      <c r="E3" s="1163" t="s">
        <v>125</v>
      </c>
      <c r="F3" s="1163" t="s">
        <v>126</v>
      </c>
      <c r="G3" s="1163" t="s">
        <v>127</v>
      </c>
      <c r="H3" s="1163" t="s">
        <v>128</v>
      </c>
      <c r="I3" s="1163" t="s">
        <v>129</v>
      </c>
      <c r="J3" s="1163" t="s">
        <v>130</v>
      </c>
      <c r="K3" s="1164" t="s">
        <v>354</v>
      </c>
      <c r="L3" s="1164" t="s">
        <v>355</v>
      </c>
      <c r="M3" s="1165" t="s">
        <v>674</v>
      </c>
    </row>
    <row r="4" spans="1:31" ht="22.8" x14ac:dyDescent="0.3">
      <c r="A4" s="1166" t="s">
        <v>644</v>
      </c>
      <c r="B4" s="1167">
        <v>481</v>
      </c>
      <c r="C4" s="1167">
        <v>635</v>
      </c>
      <c r="D4" s="1167">
        <v>717</v>
      </c>
      <c r="E4" s="1167">
        <v>702</v>
      </c>
      <c r="F4" s="1167">
        <v>659</v>
      </c>
      <c r="G4" s="1167">
        <v>607</v>
      </c>
      <c r="H4" s="1167">
        <v>373</v>
      </c>
      <c r="I4" s="1167">
        <v>524</v>
      </c>
      <c r="J4" s="1167">
        <v>554</v>
      </c>
      <c r="K4" s="1168">
        <v>175</v>
      </c>
      <c r="L4" s="1168">
        <v>142</v>
      </c>
      <c r="M4" s="1169">
        <v>159</v>
      </c>
    </row>
    <row r="5" spans="1:31" ht="22.8" x14ac:dyDescent="0.3">
      <c r="A5" s="1170" t="s">
        <v>643</v>
      </c>
      <c r="B5" s="1171">
        <v>2116</v>
      </c>
      <c r="C5" s="1171">
        <v>2144</v>
      </c>
      <c r="D5" s="1171">
        <v>1913</v>
      </c>
      <c r="E5" s="1171">
        <v>2161</v>
      </c>
      <c r="F5" s="1171">
        <v>1953</v>
      </c>
      <c r="G5" s="1171">
        <v>2118</v>
      </c>
      <c r="H5" s="1171">
        <v>1665</v>
      </c>
      <c r="I5" s="1171">
        <v>2699</v>
      </c>
      <c r="J5" s="1171">
        <v>3292</v>
      </c>
      <c r="K5" s="1168">
        <v>2425</v>
      </c>
      <c r="L5" s="1168">
        <v>3607</v>
      </c>
      <c r="M5" s="1169">
        <v>3359</v>
      </c>
    </row>
    <row r="6" spans="1:31" ht="15" thickBot="1" x14ac:dyDescent="0.35">
      <c r="A6" s="1172" t="s">
        <v>5</v>
      </c>
      <c r="B6" s="1173">
        <v>2597</v>
      </c>
      <c r="C6" s="1173">
        <v>2779</v>
      </c>
      <c r="D6" s="1173">
        <v>2630</v>
      </c>
      <c r="E6" s="1173">
        <v>2863</v>
      </c>
      <c r="F6" s="1173">
        <v>2612</v>
      </c>
      <c r="G6" s="1173">
        <v>2725</v>
      </c>
      <c r="H6" s="1173">
        <v>2038</v>
      </c>
      <c r="I6" s="1173">
        <v>3223</v>
      </c>
      <c r="J6" s="1173">
        <v>3846</v>
      </c>
      <c r="K6" s="1174">
        <v>2600</v>
      </c>
      <c r="L6" s="1174">
        <v>3749</v>
      </c>
      <c r="M6" s="1175">
        <v>3518</v>
      </c>
    </row>
    <row r="10" spans="1:31" s="961" customFormat="1" ht="13.8" x14ac:dyDescent="0.3">
      <c r="A10" s="961" t="s">
        <v>793</v>
      </c>
      <c r="W10" s="678"/>
      <c r="X10" s="678"/>
      <c r="Y10" s="678"/>
      <c r="Z10" s="678"/>
      <c r="AA10" s="678"/>
      <c r="AB10" s="678"/>
      <c r="AC10" s="678"/>
      <c r="AD10" s="678"/>
      <c r="AE10" s="678"/>
    </row>
    <row r="11" spans="1:31" s="961" customFormat="1" ht="13.8" x14ac:dyDescent="0.3">
      <c r="A11" s="961" t="s">
        <v>794</v>
      </c>
      <c r="W11" s="678"/>
      <c r="X11" s="678"/>
      <c r="Y11" s="678"/>
      <c r="Z11" s="678"/>
      <c r="AA11" s="678"/>
      <c r="AB11" s="678"/>
      <c r="AC11" s="678"/>
      <c r="AD11" s="678"/>
      <c r="AE11" s="678"/>
    </row>
    <row r="12" spans="1:31" s="961" customFormat="1" ht="13.8" x14ac:dyDescent="0.3">
      <c r="A12" s="961" t="s">
        <v>795</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DAEB-F177-45FA-8771-93AD03BBC075}">
  <dimension ref="A1:AE12"/>
  <sheetViews>
    <sheetView workbookViewId="0"/>
  </sheetViews>
  <sheetFormatPr defaultRowHeight="14.4" x14ac:dyDescent="0.3"/>
  <cols>
    <col min="1" max="1" width="12.109375" style="30" customWidth="1"/>
    <col min="2" max="10" width="9.5546875" style="30" customWidth="1"/>
    <col min="11" max="16384" width="8.88671875" style="30"/>
  </cols>
  <sheetData>
    <row r="1" spans="1:31" x14ac:dyDescent="0.3">
      <c r="A1" s="113" t="s">
        <v>801</v>
      </c>
    </row>
    <row r="2" spans="1:31" ht="15" thickBot="1" x14ac:dyDescent="0.35"/>
    <row r="3" spans="1:31" ht="16.05" customHeight="1" x14ac:dyDescent="0.3">
      <c r="A3" s="1176"/>
      <c r="B3" s="1177" t="s">
        <v>122</v>
      </c>
      <c r="C3" s="1177" t="s">
        <v>123</v>
      </c>
      <c r="D3" s="1177" t="s">
        <v>124</v>
      </c>
      <c r="E3" s="1177" t="s">
        <v>125</v>
      </c>
      <c r="F3" s="1177" t="s">
        <v>126</v>
      </c>
      <c r="G3" s="1177" t="s">
        <v>127</v>
      </c>
      <c r="H3" s="1177" t="s">
        <v>128</v>
      </c>
      <c r="I3" s="1177" t="s">
        <v>129</v>
      </c>
      <c r="J3" s="1177" t="s">
        <v>130</v>
      </c>
      <c r="K3" s="1178" t="s">
        <v>354</v>
      </c>
      <c r="L3" s="1178" t="s">
        <v>355</v>
      </c>
      <c r="M3" s="1179" t="s">
        <v>674</v>
      </c>
    </row>
    <row r="4" spans="1:31" ht="16.95" customHeight="1" x14ac:dyDescent="0.3">
      <c r="A4" s="1180" t="s">
        <v>31</v>
      </c>
      <c r="B4" s="1181">
        <v>1146</v>
      </c>
      <c r="C4" s="1181">
        <v>1159</v>
      </c>
      <c r="D4" s="1181">
        <v>1097</v>
      </c>
      <c r="E4" s="1181">
        <v>1209</v>
      </c>
      <c r="F4" s="1181">
        <v>956</v>
      </c>
      <c r="G4" s="1181">
        <v>968</v>
      </c>
      <c r="H4" s="1181">
        <v>650</v>
      </c>
      <c r="I4" s="1181">
        <v>1107</v>
      </c>
      <c r="J4" s="1181">
        <v>1128</v>
      </c>
      <c r="K4" s="655">
        <v>739</v>
      </c>
      <c r="L4" s="655">
        <v>1404</v>
      </c>
      <c r="M4" s="1182">
        <v>1182</v>
      </c>
    </row>
    <row r="5" spans="1:31" ht="16.95" customHeight="1" x14ac:dyDescent="0.3">
      <c r="A5" s="1183" t="s">
        <v>30</v>
      </c>
      <c r="B5" s="1184">
        <v>1451</v>
      </c>
      <c r="C5" s="1184">
        <v>1620</v>
      </c>
      <c r="D5" s="1184">
        <v>1533</v>
      </c>
      <c r="E5" s="1184">
        <v>1654</v>
      </c>
      <c r="F5" s="1184">
        <v>1656</v>
      </c>
      <c r="G5" s="1184">
        <v>1757</v>
      </c>
      <c r="H5" s="1184">
        <v>1388</v>
      </c>
      <c r="I5" s="1184">
        <v>2116</v>
      </c>
      <c r="J5" s="1184">
        <v>2718</v>
      </c>
      <c r="K5" s="655">
        <v>1861</v>
      </c>
      <c r="L5" s="655">
        <v>2345</v>
      </c>
      <c r="M5" s="1182">
        <v>2336</v>
      </c>
    </row>
    <row r="6" spans="1:31" ht="15" thickBot="1" x14ac:dyDescent="0.35">
      <c r="A6" s="1185" t="s">
        <v>5</v>
      </c>
      <c r="B6" s="1186">
        <v>2597</v>
      </c>
      <c r="C6" s="1186">
        <v>2779</v>
      </c>
      <c r="D6" s="1186">
        <v>2630</v>
      </c>
      <c r="E6" s="1186">
        <v>2863</v>
      </c>
      <c r="F6" s="1186">
        <v>2612</v>
      </c>
      <c r="G6" s="1186">
        <v>2725</v>
      </c>
      <c r="H6" s="1186">
        <v>2038</v>
      </c>
      <c r="I6" s="1186">
        <v>3223</v>
      </c>
      <c r="J6" s="1186">
        <v>3846</v>
      </c>
      <c r="K6" s="1187">
        <v>2600</v>
      </c>
      <c r="L6" s="1187">
        <v>3749</v>
      </c>
      <c r="M6" s="1188">
        <v>3518</v>
      </c>
    </row>
    <row r="10" spans="1:31" s="961" customFormat="1" ht="13.8" x14ac:dyDescent="0.3">
      <c r="A10" s="961" t="s">
        <v>793</v>
      </c>
      <c r="W10" s="678"/>
      <c r="X10" s="678"/>
      <c r="Y10" s="678"/>
      <c r="Z10" s="678"/>
      <c r="AA10" s="678"/>
      <c r="AB10" s="678"/>
      <c r="AC10" s="678"/>
      <c r="AD10" s="678"/>
      <c r="AE10" s="678"/>
    </row>
    <row r="11" spans="1:31" s="961" customFormat="1" ht="13.8" x14ac:dyDescent="0.3">
      <c r="A11" s="961" t="s">
        <v>794</v>
      </c>
      <c r="W11" s="678"/>
      <c r="X11" s="678"/>
      <c r="Y11" s="678"/>
      <c r="Z11" s="678"/>
      <c r="AA11" s="678"/>
      <c r="AB11" s="678"/>
      <c r="AC11" s="678"/>
      <c r="AD11" s="678"/>
      <c r="AE11" s="678"/>
    </row>
    <row r="12" spans="1:31" s="961" customFormat="1" ht="13.8" x14ac:dyDescent="0.3">
      <c r="A12" s="961" t="s">
        <v>795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143</vt:i4>
      </vt:variant>
    </vt:vector>
  </HeadingPairs>
  <TitlesOfParts>
    <vt:vector size="143" baseType="lpstr">
      <vt:lpstr>Index</vt:lpstr>
      <vt:lpstr> Tables 01 &amp; 02</vt:lpstr>
      <vt:lpstr>Tables 03-05</vt:lpstr>
      <vt:lpstr>Tables 06-08</vt:lpstr>
      <vt:lpstr>Tables 09-11</vt:lpstr>
      <vt:lpstr>Tables 12-16</vt:lpstr>
      <vt:lpstr>Tables 17-21</vt:lpstr>
      <vt:lpstr>Table 22</vt:lpstr>
      <vt:lpstr>Table 23</vt:lpstr>
      <vt:lpstr>Table 24</vt:lpstr>
      <vt:lpstr>Table 25</vt:lpstr>
      <vt:lpstr>Tables 26-30</vt:lpstr>
      <vt:lpstr>Table 31</vt:lpstr>
      <vt:lpstr>Table 32</vt:lpstr>
      <vt:lpstr>Table 33</vt:lpstr>
      <vt:lpstr>Table 34</vt:lpstr>
      <vt:lpstr>Table 35</vt:lpstr>
      <vt:lpstr>Table 36</vt:lpstr>
      <vt:lpstr>Tables 37-39</vt:lpstr>
      <vt:lpstr>Tables 40-42</vt:lpstr>
      <vt:lpstr>Tables 43-45</vt:lpstr>
      <vt:lpstr>Table 46</vt:lpstr>
      <vt:lpstr>Tables 47-49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lpstr>Table 126</vt:lpstr>
      <vt:lpstr>Table 127</vt:lpstr>
      <vt:lpstr>Table 128</vt:lpstr>
      <vt:lpstr>Table 129</vt:lpstr>
      <vt:lpstr>Table 130</vt:lpstr>
      <vt:lpstr>Table 131</vt:lpstr>
      <vt:lpstr>Table 132</vt:lpstr>
      <vt:lpstr>Table 133</vt:lpstr>
      <vt:lpstr>Table 134</vt:lpstr>
      <vt:lpstr>Table 135</vt:lpstr>
      <vt:lpstr>Table 136</vt:lpstr>
      <vt:lpstr>Table 137</vt:lpstr>
      <vt:lpstr>Table 138</vt:lpstr>
      <vt:lpstr>Table 139</vt:lpstr>
      <vt:lpstr>Table 140</vt:lpstr>
      <vt:lpstr>Table 141</vt:lpstr>
      <vt:lpstr>Table 142</vt:lpstr>
      <vt:lpstr>Table 143</vt:lpstr>
      <vt:lpstr>Table 144</vt:lpstr>
      <vt:lpstr>Tables 145-149</vt:lpstr>
      <vt:lpstr>Tables 150-154</vt:lpstr>
      <vt:lpstr>Table 155</vt:lpstr>
      <vt:lpstr>Table 156</vt:lpstr>
      <vt:lpstr>Table 157</vt:lpstr>
      <vt:lpstr>Table 158</vt:lpstr>
      <vt:lpstr>Table 159</vt:lpstr>
      <vt:lpstr>Table 160</vt:lpstr>
      <vt:lpstr>Table 161</vt:lpstr>
      <vt:lpstr>Table 162</vt:lpstr>
      <vt:lpstr>Table 163</vt:lpstr>
      <vt:lpstr>Table 164</vt:lpstr>
      <vt:lpstr>Table 165</vt:lpstr>
      <vt:lpstr>Table 166</vt:lpstr>
      <vt:lpstr>Table 167</vt:lpstr>
      <vt:lpstr>Table 168</vt:lpstr>
      <vt:lpstr>Table 169</vt:lpstr>
      <vt:lpstr>Table 170</vt:lpstr>
      <vt:lpstr>Table 171</vt:lpstr>
      <vt:lpstr>Table 172</vt:lpstr>
      <vt:lpstr>Table 173</vt:lpstr>
      <vt:lpstr>Table 174</vt:lpstr>
      <vt:lpstr>Table 175</vt:lpstr>
      <vt:lpstr>Table 176</vt:lpstr>
      <vt:lpstr>Table 177</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Mervyn Wilson</dc:creator>
  <cp:lastModifiedBy>Wilson, Mervyn</cp:lastModifiedBy>
  <cp:lastPrinted>2025-03-20T13:37:29Z</cp:lastPrinted>
  <dcterms:created xsi:type="dcterms:W3CDTF">2023-07-27T10:04:14Z</dcterms:created>
  <dcterms:modified xsi:type="dcterms:W3CDTF">2026-06-01T10:44:18Z</dcterms:modified>
</cp:coreProperties>
</file>