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ASB\Core Statistics Service\Higher Education\HE Press release\Enrolments Press Releases\Enrolments Press Release 2023-24\"/>
    </mc:Choice>
  </mc:AlternateContent>
  <xr:revisionPtr revIDLastSave="0" documentId="13_ncr:1_{CB1AB3BE-5E2A-44D0-8462-735EC981E90A}" xr6:coauthVersionLast="47" xr6:coauthVersionMax="47" xr10:uidLastSave="{00000000-0000-0000-0000-000000000000}"/>
  <bookViews>
    <workbookView xWindow="-110" yWindow="-110" windowWidth="19420" windowHeight="10300" tabRatio="846" xr2:uid="{00000000-000D-0000-FFFF-FFFF00000000}"/>
  </bookViews>
  <sheets>
    <sheet name="List of Tables" sheetId="38" r:id="rId1"/>
    <sheet name="Table1" sheetId="15" r:id="rId2"/>
    <sheet name="Tables1a-f" sheetId="22" r:id="rId3"/>
    <sheet name="Table2" sheetId="20" r:id="rId4"/>
    <sheet name="Tables2a-c" sheetId="23" r:id="rId5"/>
    <sheet name="Tables2d-f" sheetId="41" r:id="rId6"/>
    <sheet name="Table3" sheetId="2" r:id="rId7"/>
    <sheet name="Tables3a-d" sheetId="24" r:id="rId8"/>
    <sheet name="Table4" sheetId="3" r:id="rId9"/>
    <sheet name="Tables4a-c" sheetId="25" r:id="rId10"/>
    <sheet name="Table5" sheetId="17" r:id="rId11"/>
    <sheet name="Table6" sheetId="37" r:id="rId12"/>
    <sheet name="Table6a" sheetId="39" r:id="rId13"/>
    <sheet name="Table7" sheetId="1" r:id="rId14"/>
    <sheet name="Tables7a-c" sheetId="26" r:id="rId15"/>
    <sheet name="Table8" sheetId="19" r:id="rId16"/>
    <sheet name="Tables8a-e" sheetId="27" r:id="rId17"/>
    <sheet name="Tables8f-m" sheetId="42" r:id="rId18"/>
    <sheet name="Table9" sheetId="21" r:id="rId19"/>
    <sheet name="Tables9a-b" sheetId="28" r:id="rId20"/>
    <sheet name="Tables9c-e" sheetId="40" r:id="rId21"/>
    <sheet name="Table10" sheetId="7" r:id="rId22"/>
    <sheet name="Tables10a-d" sheetId="29" r:id="rId23"/>
    <sheet name="Table11" sheetId="8" r:id="rId24"/>
    <sheet name="Tables11a-d" sheetId="30" r:id="rId25"/>
    <sheet name="Table12" sheetId="9" r:id="rId26"/>
    <sheet name="Tables12a-c" sheetId="31" r:id="rId27"/>
    <sheet name="Table13" sheetId="34" r:id="rId28"/>
    <sheet name="Tables13a-e" sheetId="36" r:id="rId29"/>
    <sheet name="Table14" sheetId="43" r:id="rId30"/>
    <sheet name="Tables14a-b " sheetId="44" r:id="rId31"/>
  </sheets>
  <externalReferences>
    <externalReference r:id="rId32"/>
  </externalReferences>
  <definedNames>
    <definedName name="_xlnm.Print_Area" localSheetId="23">Table11!$A$1:$T$28</definedName>
    <definedName name="_xlnm.Print_Area" localSheetId="25">Table12!$A$1:$S$31</definedName>
    <definedName name="_xlnm.Print_Area" localSheetId="8">Table4!$A$1:$T$28</definedName>
    <definedName name="_xlnm.Print_Area" localSheetId="13">Table7!$A$1:$S$32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44" l="1"/>
  <c r="A7" i="44"/>
  <c r="A10" i="44"/>
  <c r="A11" i="44"/>
  <c r="A14" i="44"/>
  <c r="A15" i="44"/>
  <c r="A23" i="44"/>
  <c r="A24" i="44"/>
  <c r="A25" i="44"/>
  <c r="A27" i="44"/>
  <c r="A28" i="44"/>
  <c r="A29" i="44"/>
  <c r="A31" i="44"/>
  <c r="A32" i="44"/>
  <c r="A33" i="44"/>
  <c r="A35" i="44"/>
  <c r="A36" i="44"/>
  <c r="A37" i="44"/>
  <c r="A39" i="44"/>
  <c r="A40" i="44"/>
  <c r="A41" i="44"/>
  <c r="A8" i="36"/>
  <c r="A54" i="36" s="1"/>
  <c r="A9" i="36"/>
  <c r="A55" i="36"/>
  <c r="A47" i="36"/>
  <c r="A51" i="36"/>
  <c r="A46" i="36"/>
  <c r="A74" i="40"/>
  <c r="A75" i="40"/>
  <c r="A70" i="40"/>
  <c r="A71" i="40"/>
  <c r="A66" i="40"/>
  <c r="A67" i="40"/>
  <c r="A55" i="40"/>
  <c r="A56" i="40"/>
  <c r="A51" i="40"/>
  <c r="A52" i="40"/>
  <c r="A47" i="40"/>
  <c r="A48" i="40"/>
  <c r="A45" i="26"/>
  <c r="A64" i="36"/>
  <c r="A65" i="36"/>
  <c r="A68" i="36"/>
  <c r="A69" i="36"/>
  <c r="A72" i="36"/>
  <c r="A73" i="36"/>
  <c r="A76" i="36"/>
  <c r="A77" i="36"/>
  <c r="A80" i="36"/>
  <c r="A81" i="36"/>
  <c r="A6" i="40"/>
  <c r="A17" i="40"/>
  <c r="A28" i="40"/>
  <c r="A46" i="40"/>
  <c r="A50" i="40"/>
  <c r="A54" i="40"/>
  <c r="A6" i="28"/>
  <c r="A7" i="28"/>
  <c r="A8" i="28"/>
  <c r="A9" i="28"/>
  <c r="A10" i="28"/>
  <c r="A11" i="28"/>
  <c r="A12" i="28"/>
  <c r="A13" i="28"/>
  <c r="A14" i="28"/>
  <c r="A23" i="28"/>
  <c r="A15" i="28"/>
  <c r="A24" i="28"/>
  <c r="A26" i="42"/>
  <c r="A27" i="42"/>
  <c r="A36" i="42"/>
  <c r="A37" i="42"/>
  <c r="A46" i="42"/>
  <c r="A47" i="42"/>
  <c r="A48" i="42"/>
  <c r="A49" i="42"/>
  <c r="A50" i="42"/>
  <c r="A51" i="42"/>
  <c r="A52" i="42"/>
  <c r="A53" i="42"/>
  <c r="A54" i="42"/>
  <c r="A63" i="42"/>
  <c r="A55" i="42"/>
  <c r="A64" i="42"/>
  <c r="A73" i="42"/>
  <c r="A74" i="42"/>
  <c r="A75" i="42"/>
  <c r="A76" i="42"/>
  <c r="A77" i="42"/>
  <c r="A78" i="42"/>
  <c r="A79" i="42"/>
  <c r="A80" i="42"/>
  <c r="A81" i="42"/>
  <c r="A90" i="42"/>
  <c r="A82" i="42"/>
  <c r="A91" i="42" s="1"/>
  <c r="A21" i="24"/>
  <c r="A27" i="24" s="1"/>
  <c r="A22" i="24"/>
  <c r="A25" i="24" s="1"/>
  <c r="A28" i="24"/>
  <c r="A6" i="41"/>
  <c r="A17" i="41"/>
  <c r="A28" i="41"/>
  <c r="A46" i="41"/>
  <c r="A50" i="41"/>
  <c r="A54" i="41"/>
  <c r="A5" i="23"/>
  <c r="A16" i="23"/>
  <c r="A27" i="23"/>
  <c r="A44" i="23"/>
  <c r="A45" i="23"/>
  <c r="A46" i="23"/>
  <c r="A53" i="23"/>
  <c r="A54" i="23"/>
  <c r="A55" i="23"/>
  <c r="A5" i="22"/>
  <c r="A16" i="22"/>
  <c r="A27" i="22"/>
  <c r="A45" i="22"/>
  <c r="A46" i="22"/>
  <c r="A47" i="22"/>
  <c r="A54" i="22"/>
  <c r="A58" i="22"/>
  <c r="A62" i="22"/>
  <c r="A72" i="22"/>
  <c r="A76" i="22"/>
  <c r="A80" i="22"/>
  <c r="A99" i="22"/>
  <c r="A103" i="22"/>
  <c r="A107" i="22"/>
  <c r="A24" i="24"/>
  <c r="A50" i="36" l="1"/>
</calcChain>
</file>

<file path=xl/sharedStrings.xml><?xml version="1.0" encoding="utf-8"?>
<sst xmlns="http://schemas.openxmlformats.org/spreadsheetml/2006/main" count="2185" uniqueCount="335">
  <si>
    <t>All Students</t>
  </si>
  <si>
    <t>Full-time</t>
  </si>
  <si>
    <t xml:space="preserve">Part-time </t>
  </si>
  <si>
    <t xml:space="preserve">Full-time &amp; Part-time  </t>
  </si>
  <si>
    <t xml:space="preserve">Full-time  </t>
  </si>
  <si>
    <t xml:space="preserve">Part-time  </t>
  </si>
  <si>
    <t>Male</t>
  </si>
  <si>
    <t>Female</t>
  </si>
  <si>
    <t>Total</t>
  </si>
  <si>
    <t>Subjects allied to medicine</t>
  </si>
  <si>
    <t>Physical sciences</t>
  </si>
  <si>
    <t>Mathematical sciences</t>
  </si>
  <si>
    <t>Law</t>
  </si>
  <si>
    <t>First Year Students</t>
  </si>
  <si>
    <t>NI</t>
  </si>
  <si>
    <t>England</t>
  </si>
  <si>
    <t>Scotland</t>
  </si>
  <si>
    <t>Wales</t>
  </si>
  <si>
    <t>RoI</t>
  </si>
  <si>
    <t>First Degree</t>
  </si>
  <si>
    <t>Part-time</t>
  </si>
  <si>
    <t>All First Degree</t>
  </si>
  <si>
    <t>Other Undergraduate</t>
  </si>
  <si>
    <t>All Other Undergraduate</t>
  </si>
  <si>
    <t>All Undergraduate</t>
  </si>
  <si>
    <t>Postgraduate</t>
  </si>
  <si>
    <t>All Postgraduate</t>
  </si>
  <si>
    <t xml:space="preserve"> </t>
  </si>
  <si>
    <t>Full-time &amp; Part-time</t>
  </si>
  <si>
    <t>Under 21</t>
  </si>
  <si>
    <t>21 - 24</t>
  </si>
  <si>
    <t>25 and over</t>
  </si>
  <si>
    <t>Level and Year</t>
  </si>
  <si>
    <t>Notes</t>
  </si>
  <si>
    <t>GB</t>
  </si>
  <si>
    <t>Other EU</t>
  </si>
  <si>
    <r>
      <t>OU</t>
    </r>
    <r>
      <rPr>
        <vertAlign val="superscript"/>
        <sz val="9"/>
        <rFont val="Arial"/>
        <family val="2"/>
      </rPr>
      <t>(1)</t>
    </r>
  </si>
  <si>
    <t>To prevent the identification of individuals, figures in the attached table are rounded to the nearest 5, with 0, 1, 2 rounded to 0.  Due to rounding, the sum of numbers in each row or column may not match the total shown.</t>
  </si>
  <si>
    <t>Non EU</t>
  </si>
  <si>
    <r>
      <t>QUB</t>
    </r>
    <r>
      <rPr>
        <vertAlign val="superscript"/>
        <sz val="9"/>
        <rFont val="Arial"/>
        <family val="2"/>
      </rPr>
      <t>(1)</t>
    </r>
  </si>
  <si>
    <r>
      <t>UU</t>
    </r>
    <r>
      <rPr>
        <vertAlign val="superscript"/>
        <sz val="9"/>
        <rFont val="Arial"/>
        <family val="2"/>
      </rPr>
      <t>(2)</t>
    </r>
  </si>
  <si>
    <r>
      <t>St Mary's</t>
    </r>
    <r>
      <rPr>
        <vertAlign val="superscript"/>
        <sz val="9"/>
        <rFont val="Arial"/>
        <family val="2"/>
      </rPr>
      <t>(4)</t>
    </r>
  </si>
  <si>
    <t xml:space="preserve">UK COMPARISON </t>
  </si>
  <si>
    <t xml:space="preserve">Postgraduate </t>
  </si>
  <si>
    <t xml:space="preserve">Total </t>
  </si>
  <si>
    <t>Level</t>
  </si>
  <si>
    <t>Mode</t>
  </si>
  <si>
    <t>Location of Institution</t>
  </si>
  <si>
    <t>Age</t>
  </si>
  <si>
    <t>Subject Area</t>
  </si>
  <si>
    <t>Country of domicile</t>
  </si>
  <si>
    <t>Institution</t>
  </si>
  <si>
    <t>Total UK</t>
  </si>
  <si>
    <t>First degree</t>
  </si>
  <si>
    <t>Other undergraduate</t>
  </si>
  <si>
    <t>North East</t>
  </si>
  <si>
    <t>North West</t>
  </si>
  <si>
    <t>Yorkshire and The Humber</t>
  </si>
  <si>
    <t>East Midlands</t>
  </si>
  <si>
    <t>West Midlands</t>
  </si>
  <si>
    <t>East of England</t>
  </si>
  <si>
    <t>London</t>
  </si>
  <si>
    <t>South East</t>
  </si>
  <si>
    <t>South West</t>
  </si>
  <si>
    <t>Region of Institution</t>
  </si>
  <si>
    <t>Northern Ireland</t>
  </si>
  <si>
    <t>The Open University</t>
  </si>
  <si>
    <t>Stranmillis University College</t>
  </si>
  <si>
    <t>St Mary's University College</t>
  </si>
  <si>
    <t>The University of Glasgow</t>
  </si>
  <si>
    <t>The University of Dundee</t>
  </si>
  <si>
    <t>Liverpool Hope University</t>
  </si>
  <si>
    <t>The University of Manchester</t>
  </si>
  <si>
    <t>The University of Liverpool</t>
  </si>
  <si>
    <t>The University of Edinburgh</t>
  </si>
  <si>
    <t>All Others</t>
  </si>
  <si>
    <t>Liverpool John Moores University</t>
  </si>
  <si>
    <t>The Manchester Metropolitan University</t>
  </si>
  <si>
    <t>2013/14</t>
  </si>
  <si>
    <t>University of Northumbria at Newcastle</t>
  </si>
  <si>
    <t>The University of Stirling</t>
  </si>
  <si>
    <t>Mode of study</t>
  </si>
  <si>
    <t>Mode and Year</t>
  </si>
  <si>
    <t>Level of Study</t>
  </si>
  <si>
    <t>Year</t>
  </si>
  <si>
    <t>% change</t>
  </si>
  <si>
    <t>Mode of Study</t>
  </si>
  <si>
    <t>Age group</t>
  </si>
  <si>
    <t>Undergraduate</t>
  </si>
  <si>
    <t>Broad STEM</t>
  </si>
  <si>
    <t>Narrow STEM</t>
  </si>
  <si>
    <t>Level of study</t>
  </si>
  <si>
    <t>21-24</t>
  </si>
  <si>
    <r>
      <t>Stranmillis</t>
    </r>
    <r>
      <rPr>
        <vertAlign val="superscript"/>
        <sz val="9"/>
        <rFont val="Arial"/>
        <family val="2"/>
      </rPr>
      <t>(3)</t>
    </r>
  </si>
  <si>
    <t>Belfast</t>
  </si>
  <si>
    <t>Coleraine</t>
  </si>
  <si>
    <t>Birmingham</t>
  </si>
  <si>
    <t>Magee</t>
  </si>
  <si>
    <t>Other Overseas</t>
  </si>
  <si>
    <t>Bangladesh</t>
  </si>
  <si>
    <t>Canada</t>
  </si>
  <si>
    <t>China</t>
  </si>
  <si>
    <t>India</t>
  </si>
  <si>
    <t>Malaysia</t>
  </si>
  <si>
    <t>Nigeria</t>
  </si>
  <si>
    <t>Pakistan</t>
  </si>
  <si>
    <t>Saudi Arabia</t>
  </si>
  <si>
    <t>Singapore</t>
  </si>
  <si>
    <t>Morocco</t>
  </si>
  <si>
    <t>Full-time %</t>
  </si>
  <si>
    <t>Part-time %</t>
  </si>
  <si>
    <t>Male %</t>
  </si>
  <si>
    <t>Female %</t>
  </si>
  <si>
    <t>First Degree %</t>
  </si>
  <si>
    <t>Other Undergraduate %</t>
  </si>
  <si>
    <t>Postgraduate %</t>
  </si>
  <si>
    <t>Under 21 %</t>
  </si>
  <si>
    <t>21-24 %</t>
  </si>
  <si>
    <t>25 and over %</t>
  </si>
  <si>
    <t>Broad STEM %</t>
  </si>
  <si>
    <t>Narrow STEM %</t>
  </si>
  <si>
    <t>GB %</t>
  </si>
  <si>
    <t>NI %</t>
  </si>
  <si>
    <t>Other EU %</t>
  </si>
  <si>
    <t>OU %</t>
  </si>
  <si>
    <t>All Undergraduate %</t>
  </si>
  <si>
    <t>Domicile</t>
  </si>
  <si>
    <t>Country</t>
  </si>
  <si>
    <t>STEM category</t>
  </si>
  <si>
    <r>
      <t>OU</t>
    </r>
    <r>
      <rPr>
        <vertAlign val="superscript"/>
        <sz val="9"/>
        <rFont val="Arial"/>
        <family val="2"/>
      </rPr>
      <t>(5)</t>
    </r>
  </si>
  <si>
    <t>2014/15</t>
  </si>
  <si>
    <t xml:space="preserve">To prevent the identification of individuals, figures in the attached table are rounded to the nearest 5, with 0, 1, 2 rounded to 0.  </t>
  </si>
  <si>
    <t>Due to rounding, the sum of numbers in each row or column may not match the total shown.</t>
  </si>
  <si>
    <t>Northern Ireland domiciled students enrolling on Higher Education courses at UK Higher Education institutions</t>
  </si>
  <si>
    <t>Students enrolling on Higher Education courses at Northern Ireland Higher Education Institutions</t>
  </si>
  <si>
    <t>Source: Higher Education Statistics Agency (HESA)</t>
  </si>
  <si>
    <t>Ulster University</t>
  </si>
  <si>
    <t>2015/16</t>
  </si>
  <si>
    <t>Newcastle University</t>
  </si>
  <si>
    <t>Indonesia</t>
  </si>
  <si>
    <t>Total %</t>
  </si>
  <si>
    <t>Full-time and Sandwich</t>
  </si>
  <si>
    <t>Part-time and Other</t>
  </si>
  <si>
    <t>Other OSeas</t>
  </si>
  <si>
    <t>Institution identifier</t>
  </si>
  <si>
    <t>Queen's University Belfast</t>
  </si>
  <si>
    <t>NI HEIs (incl. NI OU)</t>
  </si>
  <si>
    <r>
      <t>(1)</t>
    </r>
    <r>
      <rPr>
        <sz val="9"/>
        <rFont val="Arial"/>
        <family val="2"/>
      </rPr>
      <t xml:space="preserve"> Open University. May include a few NI students who are registered with the OU in GB rather than NI.</t>
    </r>
  </si>
  <si>
    <r>
      <t>(1)</t>
    </r>
    <r>
      <rPr>
        <sz val="8"/>
        <rFont val="Arial"/>
        <family val="2"/>
      </rPr>
      <t xml:space="preserve"> Open University. May include a few NI students who are registered with the OU in GB rather than NI.</t>
    </r>
  </si>
  <si>
    <t>NI HEIs (incl. NI OU) (%)</t>
  </si>
  <si>
    <t>2016/17</t>
  </si>
  <si>
    <t>RoI %</t>
  </si>
  <si>
    <t>Non-EU</t>
  </si>
  <si>
    <t>Non-EU %</t>
  </si>
  <si>
    <t>United Arab Emirates</t>
  </si>
  <si>
    <t xml:space="preserve"> Multiple Deprivation Measure Quintile 2017</t>
  </si>
  <si>
    <t xml:space="preserve"> Multiple Deprivation Measure Quintile (2017)</t>
  </si>
  <si>
    <t>(1) Queen's University Belfast  (2) Ulster University  (3) Stranmillis University College  (4) St Mary's University College (5) Open University</t>
  </si>
  <si>
    <t>(a) by region of institution</t>
  </si>
  <si>
    <t>(b) by institution (top 20 only)</t>
  </si>
  <si>
    <t>Quintile 1 - Most deprived</t>
  </si>
  <si>
    <t>Quintile 2</t>
  </si>
  <si>
    <t>Quintile 3</t>
  </si>
  <si>
    <t>Quintile 4</t>
  </si>
  <si>
    <t>Quintile 5 - Least deprived</t>
  </si>
  <si>
    <t>Quintile 1 - Most deprived %</t>
  </si>
  <si>
    <t>Quintile 2 %</t>
  </si>
  <si>
    <t>Quintile 3 %</t>
  </si>
  <si>
    <t>Quintile 4 %</t>
  </si>
  <si>
    <t>Quintile 5 - Least deprived %</t>
  </si>
  <si>
    <t>Non STEM</t>
  </si>
  <si>
    <t>Non STEM %</t>
  </si>
  <si>
    <r>
      <t>QUB</t>
    </r>
    <r>
      <rPr>
        <vertAlign val="superscript"/>
        <sz val="9"/>
        <rFont val="Arial"/>
        <family val="2"/>
      </rPr>
      <t>1</t>
    </r>
  </si>
  <si>
    <r>
      <t>UU</t>
    </r>
    <r>
      <rPr>
        <vertAlign val="superscript"/>
        <sz val="9"/>
        <rFont val="Arial"/>
        <family val="2"/>
      </rPr>
      <t>2</t>
    </r>
  </si>
  <si>
    <r>
      <t>Stranmillis</t>
    </r>
    <r>
      <rPr>
        <vertAlign val="superscript"/>
        <sz val="9"/>
        <rFont val="Arial"/>
        <family val="2"/>
      </rPr>
      <t>3</t>
    </r>
  </si>
  <si>
    <r>
      <t>St Mary's</t>
    </r>
    <r>
      <rPr>
        <vertAlign val="superscript"/>
        <sz val="9"/>
        <rFont val="Arial"/>
        <family val="2"/>
      </rPr>
      <t>4</t>
    </r>
  </si>
  <si>
    <t>(1) Queen's University Belfast  (2) Ulster University  (3) Stranmillis University College  (4) St Mary's University College (5) Open University (NI)</t>
  </si>
  <si>
    <r>
      <t>OU</t>
    </r>
    <r>
      <rPr>
        <vertAlign val="superscript"/>
        <sz val="9"/>
        <rFont val="Arial"/>
        <family val="2"/>
      </rPr>
      <t>5</t>
    </r>
  </si>
  <si>
    <t>2017/18</t>
  </si>
  <si>
    <t>Sex</t>
  </si>
  <si>
    <t>Sex and Year</t>
  </si>
  <si>
    <t>Detailed Level of study</t>
  </si>
  <si>
    <t>Detailed Level of Study</t>
  </si>
  <si>
    <t>Higher degree (research)</t>
  </si>
  <si>
    <t>Higher degree (taught)</t>
  </si>
  <si>
    <t>Other postgraduate</t>
  </si>
  <si>
    <t xml:space="preserve">All Undergraduate </t>
  </si>
  <si>
    <t>2018/19</t>
  </si>
  <si>
    <t>Tables 2e and f will automatically be populated in the Excel tables***</t>
  </si>
  <si>
    <t>Nepal</t>
  </si>
  <si>
    <r>
      <t>St. Mary's</t>
    </r>
    <r>
      <rPr>
        <vertAlign val="superscript"/>
        <sz val="10"/>
        <rFont val="Arial"/>
        <family val="2"/>
      </rPr>
      <t>4</t>
    </r>
  </si>
  <si>
    <t>2019/20</t>
  </si>
  <si>
    <t>The University of Strathclyde</t>
  </si>
  <si>
    <t>Medicine and dentistry</t>
  </si>
  <si>
    <t>Biological and sport sciences</t>
  </si>
  <si>
    <t>Psychology</t>
  </si>
  <si>
    <t>Veterinary sciences</t>
  </si>
  <si>
    <t>Agriculture, food and related studies</t>
  </si>
  <si>
    <t>Engineering and technology</t>
  </si>
  <si>
    <t>Computing</t>
  </si>
  <si>
    <t>Architecture, building and planning</t>
  </si>
  <si>
    <t>Social sciences</t>
  </si>
  <si>
    <t>Business and management</t>
  </si>
  <si>
    <t>Language and area studies</t>
  </si>
  <si>
    <t>Historical, philosophical and religious studies</t>
  </si>
  <si>
    <t>Education and teaching</t>
  </si>
  <si>
    <t>Combined and general studies</t>
  </si>
  <si>
    <t>-</t>
  </si>
  <si>
    <t>2020/21</t>
  </si>
  <si>
    <t>Sri Lanka</t>
  </si>
  <si>
    <t>Albania</t>
  </si>
  <si>
    <t>Media, journalism and communications</t>
  </si>
  <si>
    <t>Design and creative and performing arts</t>
  </si>
  <si>
    <t xml:space="preserve">Broad STEM includes the following subject areas: Medicine and dentistry; Subjects allied to medicine; Biological and sports sciences; Psychology; Veterinary sciences; </t>
  </si>
  <si>
    <t>Agriculture, food and related studies; Physical Sciences; Mathematical sciences; Engineering and technology; Computing; Geography, earth and environmental studies (natural sciences);</t>
  </si>
  <si>
    <t>and Architecture, building and planning.</t>
  </si>
  <si>
    <t>Narrow STEM is a subset of Broad STEM and includes the following subject areas: Biological and sports sciences; Psychology; Physical sciences; Mathematical sciences;</t>
  </si>
  <si>
    <t>Engineering and technology; Computing; and Geography, earth and environmental studies (natural sciences).</t>
  </si>
  <si>
    <t>Percentages based on fewer than 22.5 individuals are suppressed and reported as '--'</t>
  </si>
  <si>
    <t>Edge Hill University</t>
  </si>
  <si>
    <t>Geography, earth and environmental studies (nat sciences)</t>
  </si>
  <si>
    <t>Geography, earth and environmental studies (soc sciences)</t>
  </si>
  <si>
    <t>2021/22</t>
  </si>
  <si>
    <t>Open University</t>
  </si>
  <si>
    <t>Design, and creative and performing arts</t>
  </si>
  <si>
    <t>United States</t>
  </si>
  <si>
    <t>2022/23</t>
  </si>
  <si>
    <t>Cardiff University</t>
  </si>
  <si>
    <t>Germany</t>
  </si>
  <si>
    <t>Jordan</t>
  </si>
  <si>
    <t>Turkey</t>
  </si>
  <si>
    <t>Kuwait</t>
  </si>
  <si>
    <t>Students in the sex categories 'other', 'information refused' and 'not available' are included in the total figures and percentage calculations, but not in separate breakdowns.</t>
  </si>
  <si>
    <t>Table 1: Northern Ireland domiciled students enrolled at UK HEIs by level of study, mode of study and location of institution  - 2014/15 to 2023/24</t>
  </si>
  <si>
    <t>Table 1b: Percentage change of Northern Ireland domiciled students enrolled at UK HEIs in each location by mode of study between 2014/15 and 2023/24</t>
  </si>
  <si>
    <t>Table 1c: Percentage change of Northern Ireland domiciled students enrolled at UK HEIs by mode of study and level of study between 2014/15 and 2023/24</t>
  </si>
  <si>
    <t>Table 1f: Percentage change in Northern Ireland domiciled students enrolled at UK HEIs by mode of study and level of study between 2022/23 and 2023/24 (with %)</t>
  </si>
  <si>
    <t>Table 1e: Percentage change in Northern Ireland domiciled students enrolled at UK HEIs by mode of study between 2022/23 and 2023/24 (with %)</t>
  </si>
  <si>
    <t xml:space="preserve">Table 1d: Percentage change of Northern Ireland domiciled students enrolled at UK HEIs by mode of study and location of institution between 2022/23 and 2023/24 </t>
  </si>
  <si>
    <t>Table 1a: Northern Ireland domiciled students enrolled at UK HEIs by mode of study and location of institution - 2014/15 to 2023/24 (with %)</t>
  </si>
  <si>
    <t>Table 2: Northern Ireland domiciled first year students enrolled at UK HEIs by level of study, mode of study and location of institution - 2014/15 to 2023/24</t>
  </si>
  <si>
    <t>Table 2a: Northern Ireland domiciled first year undergraduate students enrolled at UK HEIs by mode of study and location of institution - 2014/15 to 2023/24 (with %)</t>
  </si>
  <si>
    <t>Table 2d: Northern Ireland domiciled first year students enrolled at UK HEIs by mode of study and detailed level of study - 2014/15 to 2023/24</t>
  </si>
  <si>
    <t>Table 3a: Northern Ireland domiciled students enrolled at UK HEIs by mode of study and sex - 2014/15 and 2023/24 (with %)</t>
  </si>
  <si>
    <t>Table 3b: Northern Ireland domiciled students enrolled at UK HEIs by sex and mode of study - 2014/15 and 2023/24 (with %)</t>
  </si>
  <si>
    <t>Table 3:  Northern Ireland domiciled students enrolled at UK HEIs by mode of study, level of study, location of institution and sex - 2023/24</t>
  </si>
  <si>
    <t>Table 2e: Percentage change of Northern Ireland domiciled first year students enrolled at UK HEIs by mode of study and detailed level of study between  2014/15 and 2023/24</t>
  </si>
  <si>
    <t>Table 2b: Percentage change of Northern Ireland domiciled first year undergraduate students enrolled at UK HEIs in each location by mode of study between 2014/15 and 2023/24</t>
  </si>
  <si>
    <r>
      <t xml:space="preserve">Table 2c: Percentage change of Northern Ireland domiciled </t>
    </r>
    <r>
      <rPr>
        <b/>
        <u/>
        <sz val="9"/>
        <rFont val="Arial"/>
        <family val="2"/>
      </rPr>
      <t>first year undergraduate</t>
    </r>
    <r>
      <rPr>
        <b/>
        <sz val="9"/>
        <rFont val="Arial"/>
        <family val="2"/>
      </rPr>
      <t xml:space="preserve"> students enrolled at UK HEIs in each location by mode of study between 2022/23 and 2023/24</t>
    </r>
  </si>
  <si>
    <r>
      <t xml:space="preserve">Table 2f: Percentage change of Northern Ireland domiciled </t>
    </r>
    <r>
      <rPr>
        <b/>
        <u/>
        <sz val="9"/>
        <rFont val="Arial"/>
        <family val="2"/>
      </rPr>
      <t>first year</t>
    </r>
    <r>
      <rPr>
        <b/>
        <sz val="9"/>
        <rFont val="Arial"/>
        <family val="2"/>
      </rPr>
      <t xml:space="preserve"> students enrolled at UK HEIs by mode of study and detailed level of study between 2022/23 and 2023/24</t>
    </r>
  </si>
  <si>
    <t>Table 3c: Northern Ireland domiciled students enrolled at UK HEIs by sex and level of study - 2023/24 (with %)</t>
  </si>
  <si>
    <t>Table 3d: Northern Ireland domiciled students enrolled at UK HEIs by mode of study, sex and location of institution - 2023/24 (with %)</t>
  </si>
  <si>
    <t>Table 4:  Northern Ireland domiciled students enrolled at UK HEIs by level of study, mode of study, sex and age - 2023/24</t>
  </si>
  <si>
    <t>Table 4a: Northern Ireland domiciled students enrolled at UK HEIs by level of study and age group - 2023/24 (with %)</t>
  </si>
  <si>
    <t>Table 4b: Northern Ireland domiciled students enrolled at UK HEIs by age group, level and mode of study - 2023/24</t>
  </si>
  <si>
    <t>Table 4c: Proportion of Northern Ireland domiciled students enrolled at UK HEIs by age group, level and mode of study - 2023/24</t>
  </si>
  <si>
    <t>Table 5:  Northern Ireland domiciled students enrolled at UK HEIs by year of study and sex - 2023/24</t>
  </si>
  <si>
    <t>Table 6: Northern Ireland domiciled students enrolled at UK HEIs by mode of study, MDM quintile, level of study and sex - 2023/24</t>
  </si>
  <si>
    <t>Table 6a: Northern Ireland domiciled students enrolled at UK HEIs by mode of study and MDM quintile - 2023/24 (with %)</t>
  </si>
  <si>
    <r>
      <t>Table 7:  Northern Ireland domiciled students enrolled at UK</t>
    </r>
    <r>
      <rPr>
        <b/>
        <vertAlign val="superscript"/>
        <sz val="9"/>
        <rFont val="Arial"/>
        <family val="2"/>
      </rPr>
      <t xml:space="preserve"> </t>
    </r>
    <r>
      <rPr>
        <b/>
        <sz val="9"/>
        <rFont val="Arial"/>
        <family val="2"/>
      </rPr>
      <t>HEIs by mode of study, sex and subject area - 2023/24</t>
    </r>
  </si>
  <si>
    <t>Table 7a: Northern Ireland domiciled students enrolled at UK HEIs by sex and STEM - 2023/24 (with %)</t>
  </si>
  <si>
    <t>Table 7b: Northern Ireland domiciled students enrolled at UK HEIs by mode of study and STEM - 2023/24 (with %)</t>
  </si>
  <si>
    <t>Table 7c: Northern Ireland domiciled students enrolled at UK HEIs by subject area and sex - 2023/24 (with %)</t>
  </si>
  <si>
    <t>Table 8: Enrolments at Northern Ireland HEIs including OU by level of study, mode of study and domicile - 2014/15 to 2023/24</t>
  </si>
  <si>
    <t>Table 8a: Enrolments at Northern Ireland HEIs by domicile - 2014/15 to 2023/24 (with %)</t>
  </si>
  <si>
    <t>Table 8b: Enrolments at Northern Ireland HEIs by domicile, level of study, mode of study and institution - 2023/24</t>
  </si>
  <si>
    <t>Table 8c: Enrolments at Ulster University by domicile, level of study, mode of study and campus - 2023/24</t>
  </si>
  <si>
    <t>Table 8d: Enrolments from outside the UK and RoI at Northern Ireland HEIs (not including UU Birmingham or London) by country of domicile (top 20) and institution - 2023/24</t>
  </si>
  <si>
    <t>Table 8e: Enrolments from outside the UK and RoI at UU Birmingham and London by country of domicile (top 10 only) and institution - 2023/24</t>
  </si>
  <si>
    <t>Table 8f: Percentage change of enrolments at Northern Ireland HEIs by domicile between 2014/15 and 2023/24</t>
  </si>
  <si>
    <t>Table 8g: Percentage change of enrolments at Northern Ireland HEIs by domicile between 2022/23 and 2023/24</t>
  </si>
  <si>
    <t>Table 8h: Percentage change of enrolments at Northern Ireland HEIs by level of study between 2014/15 and 2023/24</t>
  </si>
  <si>
    <t>Table 8i: Percentage change of enrolments at Northern Ireland HEIs by mode of study between 2014/15 and 2023/24</t>
  </si>
  <si>
    <t>Table 8j: Enrolments at Northern Ireland HEIs by mode of study - 2014/15 to 2023/24 (with %)</t>
  </si>
  <si>
    <t>Table 8k: Percentage change of enrolments at Northern Ireland HEIs by mode of study between 2022/23 and 2023/24</t>
  </si>
  <si>
    <t>Table 8l: Enrolments at Northern Ireland HEIs by level of study - 2014/15 to 2023/24 (with %)</t>
  </si>
  <si>
    <t>Table 8m: Percentage change of enrolments at Northern Ireland HEIs by level of study between 2022/23 and 2023/24</t>
  </si>
  <si>
    <r>
      <t xml:space="preserve">Table 9: </t>
    </r>
    <r>
      <rPr>
        <b/>
        <u/>
        <sz val="9"/>
        <rFont val="Arial"/>
        <family val="2"/>
      </rPr>
      <t>First year</t>
    </r>
    <r>
      <rPr>
        <b/>
        <sz val="9"/>
        <rFont val="Arial"/>
        <family val="2"/>
      </rPr>
      <t xml:space="preserve"> enrolments at Northern Ireland HEIs including OU by level of study, mode of study and domicile - 2014/15 to 2023/24</t>
    </r>
  </si>
  <si>
    <r>
      <t xml:space="preserve">Table 9a: </t>
    </r>
    <r>
      <rPr>
        <b/>
        <u/>
        <sz val="9"/>
        <rFont val="Arial"/>
        <family val="2"/>
      </rPr>
      <t>First year undergraduate</t>
    </r>
    <r>
      <rPr>
        <b/>
        <sz val="9"/>
        <rFont val="Arial"/>
        <family val="2"/>
      </rPr>
      <t xml:space="preserve"> enrolments at Northern Ireland HEIs by mode of study - 2014/15 to 2023/24</t>
    </r>
  </si>
  <si>
    <r>
      <t xml:space="preserve">Table 9b: Percentage change of </t>
    </r>
    <r>
      <rPr>
        <b/>
        <u/>
        <sz val="9"/>
        <rFont val="Arial"/>
        <family val="2"/>
      </rPr>
      <t>first year undergraduate</t>
    </r>
    <r>
      <rPr>
        <b/>
        <sz val="9"/>
        <rFont val="Arial"/>
        <family val="2"/>
      </rPr>
      <t xml:space="preserve"> enrolments at Northern Ireland HEIs by mode of study between 2022/23 and 2023/24</t>
    </r>
  </si>
  <si>
    <r>
      <t xml:space="preserve">Table 9c: </t>
    </r>
    <r>
      <rPr>
        <b/>
        <u/>
        <sz val="9"/>
        <rFont val="Arial"/>
        <family val="2"/>
      </rPr>
      <t>First year</t>
    </r>
    <r>
      <rPr>
        <b/>
        <sz val="9"/>
        <rFont val="Arial"/>
        <family val="2"/>
      </rPr>
      <t xml:space="preserve"> enrolments at Northern Ireland HEIs including OU by mode of study and detailed level of study - 2014/15 to 2023/24</t>
    </r>
  </si>
  <si>
    <r>
      <t xml:space="preserve">Table 9d: Percentage change of </t>
    </r>
    <r>
      <rPr>
        <b/>
        <u/>
        <sz val="9"/>
        <rFont val="Arial"/>
        <family val="2"/>
      </rPr>
      <t>first year</t>
    </r>
    <r>
      <rPr>
        <b/>
        <sz val="9"/>
        <rFont val="Arial"/>
        <family val="2"/>
      </rPr>
      <t xml:space="preserve"> enrolments at Northern Ireland HEIs by mode of study and detailed level of study between 2014/15 and 2023/24</t>
    </r>
  </si>
  <si>
    <r>
      <t xml:space="preserve">Table 9e: Percentage change of </t>
    </r>
    <r>
      <rPr>
        <b/>
        <u/>
        <sz val="9"/>
        <rFont val="Arial"/>
        <family val="2"/>
      </rPr>
      <t>first year</t>
    </r>
    <r>
      <rPr>
        <b/>
        <sz val="9"/>
        <rFont val="Arial"/>
        <family val="2"/>
      </rPr>
      <t xml:space="preserve"> enrolments at Northern Ireland HEIs by mode of study and detailed level of study between 2022/23 and 2023/24</t>
    </r>
  </si>
  <si>
    <t>Table 10:  Enrolments at Northern Ireland HEIs by level of study, mode of study, sex, year of student and country of domicile  - 2023/24</t>
  </si>
  <si>
    <t>Table 10d: Proportion of enrolments at Northern Ireland HEIs by sex and level of study - 2023/24</t>
  </si>
  <si>
    <t>Table 10c: Enrolments at Northern Ireland HEIs by sex and level of study - 2023/24</t>
  </si>
  <si>
    <t>Table 10a: Enrolments at Northern Ireland HEIs by mode of study and sex - 2023/24 (with %)</t>
  </si>
  <si>
    <t>Table 10b: Enrolments at Northern Ireland HEIs by sex and mode of study - 2023/24 (with %)</t>
  </si>
  <si>
    <t>Table 11:  Enrolments at Northern Ireland HEIs by level of study, age group, year of student, mode of study and sex - 2023/24</t>
  </si>
  <si>
    <t>Table 11a: Enrolments at Northern Ireland HEIs by level of study and age group - 2023/24 (with %)</t>
  </si>
  <si>
    <t>Table 11b: Enrolments at Northern Ireland HEIs by age group and level of study - 2023/24 (with %)</t>
  </si>
  <si>
    <t>Table 11c: Enrolments at Northern Ireland HEIs by age group, mode of study and level of study - 2023/24</t>
  </si>
  <si>
    <t>Table 11d: Proportion of enrolments at Northern Ireland HEIs in each mode and level of study by age group - 2023/24</t>
  </si>
  <si>
    <t>Table 12:  Enrolments at Northern Ireland HEIs by subject area, year of student, mode of study and sex - 2023/24</t>
  </si>
  <si>
    <t>Table 12a: Enrolments at Northern Ireland HEIs by sex and STEM - 2023/24 (with %)</t>
  </si>
  <si>
    <t>Table 12b: Enrolments at Northern Ireland HEIs by mode of study and STEM - 2023/24 (with %)</t>
  </si>
  <si>
    <t>Table 13c: Enrolments at Northern Ireland HEIs by subject area and sex - 2023/24 (with %)</t>
  </si>
  <si>
    <t>Table 13: Enrolments at Northern Ireland HEIs by level of study, mode of study and institution - 2019/20 to 2023/24</t>
  </si>
  <si>
    <t>Table 13a: Percentage change of enrolments at Northern Ireland HEIs in each level of study and institution between 2022/23 and 2023/24</t>
  </si>
  <si>
    <t>Table 13b: Proportion of enrolments at Northern Ireland HEIs in each institution by mode of study - 2023/24</t>
  </si>
  <si>
    <t>Table 13c: Percentage change of enrolments at UU Birmingham and London by mode of study between 2022/23 and 2023/24</t>
  </si>
  <si>
    <t>Table 13d: Percentage change of enrolments at Northern Ireland HEIs (not including UU Birmingham or London) by mode of study between 2022/23 and 2023/24</t>
  </si>
  <si>
    <t>Table 13e: Percentage change of enrolments at Northern Ireland HEIs in each institution by level of study between 2022/23 and 2023/24</t>
  </si>
  <si>
    <t>Table 14: All enrolments at UK HEIs including OU by level of study, mode of study and location of institution - 2019/20 to 2023/24</t>
  </si>
  <si>
    <t>Table 14b: Percentage change of enrolments at UK HEIs by level of study and location of institution between 2022/23 and 2023/24</t>
  </si>
  <si>
    <t>Table 1: Northern Ireland domiciled students enrolled at UK HEIs by level of study, mode of study and location of institution - 2014/15 to 2023/24</t>
  </si>
  <si>
    <t>Table 1d: Percentage change of Northern Ireland domiciled students enrolled at UK HEIs by mode of study and location of institution between 2022/23 and 2023/24</t>
  </si>
  <si>
    <t>Table 2c: Percentage change of Northern Ireland domiciled first year undergraduate students enrolled at UK HEIs in each location by mode of study between 2022/23 and 2023/24</t>
  </si>
  <si>
    <t>Table 2e: Percentage change of Northern Ireland domiciled first year students enrolled at UK HEIs by mode of study and detailed level of study between 2014/15 and 2023/24</t>
  </si>
  <si>
    <t>Table 2f: Percentage change of Northern Ireland domiciled first year students enrolled at UK HEIs by mode of study and detailed level of study between 2022/23 and 2023/24</t>
  </si>
  <si>
    <t xml:space="preserve">Table 4c: Proportion of Northern Ireland domiciled students enrolled at UK HEIs by age group, level and mode of study - 2023/24 </t>
  </si>
  <si>
    <t>Table 6: Northern Ireland domiciled students enrolled at UK HEIs by mode of study, mdm quintile, level of study and sex - 2023/24</t>
  </si>
  <si>
    <t>Table 6a: Northern Ireland domiciled students enrolled at UK HEIs by mode of study and mdm quintile - 2023/24 (with %)</t>
  </si>
  <si>
    <t>Table 7:  Northern Ireland domiciled students enrolled at UK HEIs by mode of study, sex and subject area - 2023/24</t>
  </si>
  <si>
    <t>Table 8e: Enrolments from outside the UK and RoI at UU London by country of domicile (top 20) and institution - 2023/24</t>
  </si>
  <si>
    <t>Table 9: First year enrolments at Northern Ireland HEIs including OU by level of study, mode of study and domicile - 2014/15 to 2023/24</t>
  </si>
  <si>
    <t>Table 9a: First year undergraduate enrolments at Northern Ireland HEIs by mode of study - 2014/15 to 2023/24</t>
  </si>
  <si>
    <t>Table 9b: Percentage change of first year undergraduate enrolments at Northern Ireland HEIs by mode of study between 2022/23 and 2023/24</t>
  </si>
  <si>
    <t>Table 9c: First year enrolments at Northern Ireland HEIs including OU by mode of study and detailed level of study - 2014/15 to 2023/24</t>
  </si>
  <si>
    <t>Table 9d: Percentage change of first year enrolments at Northern Ireland HEIs by mode of study and detailed level of study between 2014/15 and 2023/24</t>
  </si>
  <si>
    <t>Table 9e: Percentage change of first year enrolments at Northern Ireland HEIs by mode of study and detailed level of study between 2022/23 and 2023/24</t>
  </si>
  <si>
    <t>Table 12c: Enrolments at Northern Ireland HEIs by subject area and sex - 2023/24 (with %)</t>
  </si>
  <si>
    <t>Table 14a: Percentage change of enrolments at UK HEIs in each institution by mode of study between 2022/23 and 2023/24</t>
  </si>
  <si>
    <t>Table 14b: Percentage change of enrolments at UK HEIs in each institution by level of study between 2022/23 and 2023/24</t>
  </si>
  <si>
    <t>2023/24</t>
  </si>
  <si>
    <t xml:space="preserve">Iran </t>
  </si>
  <si>
    <t>Myanmar (Burma) [The Republic of the Union of Myanmar]</t>
  </si>
  <si>
    <t>Egypt</t>
  </si>
  <si>
    <t>Korea (South) [Korea, Republic of]</t>
  </si>
  <si>
    <t xml:space="preserve">Hong Kong </t>
  </si>
  <si>
    <t>Harper Adams University</t>
  </si>
  <si>
    <t>Table 14a: Percentage change of enrolments at UK HEIs by mode of study and location of institution between 2022/23 and 2023/24</t>
  </si>
  <si>
    <t xml:space="preserve">Note: In 130 cases the postcode was unknown and therefore no MDM Quintile could be assigned. </t>
  </si>
  <si>
    <t>Students at Ulster University whose campus information is not known are included in the total figures and percentage calculations, but not in separate breakdowns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</si>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</sst>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##,##0"/>
    <numFmt numFmtId="166" formatCode="0.0%"/>
    <numFmt numFmtId="167" formatCode="_(* #,##0_);_(* \(#,##0\);_(* &quot;-&quot;??_);_(@_)"/>
  </numFmts>
  <fonts count="2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b/>
      <vertAlign val="superscript"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vertAlign val="superscript"/>
      <sz val="9"/>
      <name val="Arial"/>
      <family val="2"/>
    </font>
    <font>
      <sz val="9"/>
      <color indexed="57"/>
      <name val="Arial"/>
      <family val="2"/>
    </font>
    <font>
      <sz val="9"/>
      <color indexed="17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sz val="10"/>
      <name val="Arial"/>
      <family val="2"/>
    </font>
    <font>
      <u/>
      <sz val="8"/>
      <name val="Arial"/>
      <family val="2"/>
    </font>
    <font>
      <sz val="8"/>
      <color indexed="17"/>
      <name val="Arial"/>
      <family val="2"/>
    </font>
    <font>
      <vertAlign val="superscript"/>
      <sz val="8"/>
      <name val="Arial"/>
      <family val="2"/>
    </font>
    <font>
      <b/>
      <sz val="12"/>
      <name val="Franklin Gothic Book"/>
      <family val="2"/>
    </font>
    <font>
      <vertAlign val="superscript"/>
      <sz val="10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</cellStyleXfs>
  <cellXfs count="444">
    <xf numFmtId="0" fontId="0" fillId="0" borderId="0" xfId="0"/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9" fontId="7" fillId="0" borderId="0" xfId="12" applyFont="1" applyBorder="1"/>
    <xf numFmtId="3" fontId="7" fillId="0" borderId="0" xfId="0" applyNumberFormat="1" applyFont="1"/>
    <xf numFmtId="9" fontId="7" fillId="0" borderId="0" xfId="0" applyNumberFormat="1" applyFont="1"/>
    <xf numFmtId="166" fontId="7" fillId="0" borderId="0" xfId="0" applyNumberFormat="1" applyFont="1"/>
    <xf numFmtId="9" fontId="8" fillId="0" borderId="0" xfId="0" applyNumberFormat="1" applyFont="1"/>
    <xf numFmtId="9" fontId="7" fillId="0" borderId="0" xfId="12" applyFont="1"/>
    <xf numFmtId="9" fontId="24" fillId="0" borderId="0" xfId="0" applyNumberFormat="1" applyFont="1"/>
    <xf numFmtId="9" fontId="24" fillId="0" borderId="0" xfId="12" applyFont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0" xfId="0" applyFont="1" applyFill="1"/>
    <xf numFmtId="0" fontId="7" fillId="2" borderId="8" xfId="0" applyFont="1" applyFill="1" applyBorder="1"/>
    <xf numFmtId="0" fontId="7" fillId="2" borderId="9" xfId="0" applyFont="1" applyFill="1" applyBorder="1"/>
    <xf numFmtId="0" fontId="7" fillId="2" borderId="10" xfId="0" applyFont="1" applyFill="1" applyBorder="1"/>
    <xf numFmtId="0" fontId="7" fillId="2" borderId="11" xfId="0" applyFont="1" applyFill="1" applyBorder="1"/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center"/>
    </xf>
    <xf numFmtId="0" fontId="7" fillId="2" borderId="3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Continuous"/>
    </xf>
    <xf numFmtId="0" fontId="7" fillId="2" borderId="7" xfId="0" applyFont="1" applyFill="1" applyBorder="1" applyAlignment="1">
      <alignment horizontal="right"/>
    </xf>
    <xf numFmtId="0" fontId="7" fillId="2" borderId="9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center" wrapText="1"/>
    </xf>
    <xf numFmtId="0" fontId="14" fillId="0" borderId="0" xfId="0" applyFont="1"/>
    <xf numFmtId="0" fontId="7" fillId="2" borderId="12" xfId="0" applyFont="1" applyFill="1" applyBorder="1"/>
    <xf numFmtId="0" fontId="7" fillId="2" borderId="12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3" xfId="0" applyFont="1" applyFill="1" applyBorder="1"/>
    <xf numFmtId="0" fontId="7" fillId="2" borderId="13" xfId="0" applyFont="1" applyFill="1" applyBorder="1" applyAlignment="1">
      <alignment vertical="top"/>
    </xf>
    <xf numFmtId="0" fontId="7" fillId="2" borderId="13" xfId="0" applyFont="1" applyFill="1" applyBorder="1" applyAlignment="1">
      <alignment horizontal="right"/>
    </xf>
    <xf numFmtId="0" fontId="7" fillId="2" borderId="1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right" vertical="top" wrapText="1"/>
    </xf>
    <xf numFmtId="0" fontId="7" fillId="2" borderId="13" xfId="0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Continuous"/>
    </xf>
    <xf numFmtId="0" fontId="7" fillId="2" borderId="12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4" xfId="0" applyFont="1" applyFill="1" applyBorder="1" applyAlignment="1">
      <alignment vertical="top"/>
    </xf>
    <xf numFmtId="0" fontId="7" fillId="2" borderId="7" xfId="0" applyFont="1" applyFill="1" applyBorder="1" applyAlignment="1">
      <alignment vertical="top"/>
    </xf>
    <xf numFmtId="0" fontId="7" fillId="2" borderId="6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7" fillId="2" borderId="15" xfId="0" applyFont="1" applyFill="1" applyBorder="1"/>
    <xf numFmtId="0" fontId="15" fillId="0" borderId="0" xfId="0" applyFont="1"/>
    <xf numFmtId="0" fontId="22" fillId="0" borderId="0" xfId="0" applyFont="1"/>
    <xf numFmtId="0" fontId="14" fillId="0" borderId="0" xfId="7" applyFont="1" applyAlignment="1" applyProtection="1"/>
    <xf numFmtId="0" fontId="7" fillId="2" borderId="1" xfId="0" applyFont="1" applyFill="1" applyBorder="1" applyAlignment="1">
      <alignment horizontal="left"/>
    </xf>
    <xf numFmtId="167" fontId="7" fillId="0" borderId="7" xfId="1" applyNumberFormat="1" applyFont="1" applyBorder="1"/>
    <xf numFmtId="167" fontId="7" fillId="0" borderId="0" xfId="1" applyNumberFormat="1" applyFont="1" applyBorder="1"/>
    <xf numFmtId="167" fontId="7" fillId="0" borderId="4" xfId="1" applyNumberFormat="1" applyFont="1" applyBorder="1"/>
    <xf numFmtId="167" fontId="7" fillId="0" borderId="5" xfId="1" applyNumberFormat="1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3" fontId="7" fillId="0" borderId="15" xfId="0" applyNumberFormat="1" applyFont="1" applyBorder="1"/>
    <xf numFmtId="3" fontId="7" fillId="0" borderId="4" xfId="5" applyNumberFormat="1" applyFont="1" applyFill="1" applyBorder="1"/>
    <xf numFmtId="3" fontId="7" fillId="0" borderId="5" xfId="5" applyNumberFormat="1" applyFont="1" applyFill="1" applyBorder="1"/>
    <xf numFmtId="3" fontId="7" fillId="0" borderId="6" xfId="5" applyNumberFormat="1" applyFont="1" applyFill="1" applyBorder="1"/>
    <xf numFmtId="3" fontId="7" fillId="0" borderId="7" xfId="5" applyNumberFormat="1" applyFont="1" applyFill="1" applyBorder="1"/>
    <xf numFmtId="3" fontId="7" fillId="0" borderId="0" xfId="5" applyNumberFormat="1" applyFont="1" applyFill="1" applyBorder="1"/>
    <xf numFmtId="3" fontId="7" fillId="0" borderId="8" xfId="5" applyNumberFormat="1" applyFont="1" applyFill="1" applyBorder="1"/>
    <xf numFmtId="3" fontId="7" fillId="0" borderId="0" xfId="4" applyNumberFormat="1" applyFont="1" applyFill="1" applyBorder="1"/>
    <xf numFmtId="3" fontId="7" fillId="0" borderId="0" xfId="11" applyNumberFormat="1" applyFont="1"/>
    <xf numFmtId="1" fontId="7" fillId="0" borderId="0" xfId="0" applyNumberFormat="1" applyFont="1"/>
    <xf numFmtId="1" fontId="7" fillId="0" borderId="0" xfId="12" applyNumberFormat="1" applyFont="1" applyFill="1"/>
    <xf numFmtId="9" fontId="7" fillId="0" borderId="0" xfId="12" applyFont="1" applyFill="1"/>
    <xf numFmtId="3" fontId="7" fillId="0" borderId="9" xfId="0" applyNumberFormat="1" applyFont="1" applyBorder="1"/>
    <xf numFmtId="3" fontId="7" fillId="0" borderId="10" xfId="0" applyNumberFormat="1" applyFont="1" applyBorder="1"/>
    <xf numFmtId="0" fontId="7" fillId="0" borderId="10" xfId="0" applyFont="1" applyBorder="1"/>
    <xf numFmtId="3" fontId="7" fillId="0" borderId="11" xfId="0" applyNumberFormat="1" applyFont="1" applyBorder="1"/>
    <xf numFmtId="0" fontId="12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 applyAlignment="1">
      <alignment wrapText="1"/>
    </xf>
    <xf numFmtId="0" fontId="11" fillId="0" borderId="0" xfId="0" applyFont="1"/>
    <xf numFmtId="9" fontId="11" fillId="0" borderId="0" xfId="0" applyNumberFormat="1" applyFont="1"/>
    <xf numFmtId="0" fontId="6" fillId="0" borderId="0" xfId="0" applyFont="1" applyAlignment="1">
      <alignment wrapText="1"/>
    </xf>
    <xf numFmtId="3" fontId="7" fillId="0" borderId="1" xfId="5" applyNumberFormat="1" applyFont="1" applyFill="1" applyBorder="1"/>
    <xf numFmtId="166" fontId="7" fillId="0" borderId="1" xfId="5" applyNumberFormat="1" applyFont="1" applyFill="1" applyBorder="1"/>
    <xf numFmtId="166" fontId="7" fillId="0" borderId="5" xfId="5" applyNumberFormat="1" applyFont="1" applyFill="1" applyBorder="1"/>
    <xf numFmtId="9" fontId="7" fillId="0" borderId="5" xfId="5" applyNumberFormat="1" applyFont="1" applyFill="1" applyBorder="1" applyAlignment="1">
      <alignment horizontal="right"/>
    </xf>
    <xf numFmtId="166" fontId="7" fillId="0" borderId="4" xfId="5" applyNumberFormat="1" applyFont="1" applyFill="1" applyBorder="1"/>
    <xf numFmtId="166" fontId="7" fillId="0" borderId="13" xfId="5" applyNumberFormat="1" applyFont="1" applyFill="1" applyBorder="1"/>
    <xf numFmtId="166" fontId="7" fillId="0" borderId="14" xfId="5" applyNumberFormat="1" applyFont="1" applyFill="1" applyBorder="1"/>
    <xf numFmtId="166" fontId="7" fillId="0" borderId="15" xfId="5" applyNumberFormat="1" applyFont="1" applyFill="1" applyBorder="1"/>
    <xf numFmtId="3" fontId="7" fillId="0" borderId="9" xfId="5" applyNumberFormat="1" applyFont="1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left" wrapText="1"/>
    </xf>
    <xf numFmtId="0" fontId="6" fillId="0" borderId="0" xfId="0" applyFont="1"/>
    <xf numFmtId="3" fontId="7" fillId="0" borderId="2" xfId="5" applyNumberFormat="1" applyFont="1" applyFill="1" applyBorder="1"/>
    <xf numFmtId="3" fontId="7" fillId="0" borderId="3" xfId="0" applyNumberFormat="1" applyFont="1" applyBorder="1"/>
    <xf numFmtId="3" fontId="7" fillId="0" borderId="2" xfId="0" applyNumberFormat="1" applyFont="1" applyBorder="1"/>
    <xf numFmtId="166" fontId="7" fillId="0" borderId="2" xfId="0" applyNumberFormat="1" applyFont="1" applyBorder="1"/>
    <xf numFmtId="3" fontId="7" fillId="0" borderId="3" xfId="5" applyNumberFormat="1" applyFont="1" applyFill="1" applyBorder="1"/>
    <xf numFmtId="3" fontId="7" fillId="0" borderId="5" xfId="4" applyNumberFormat="1" applyFont="1" applyFill="1" applyBorder="1"/>
    <xf numFmtId="3" fontId="12" fillId="0" borderId="0" xfId="0" applyNumberFormat="1" applyFont="1"/>
    <xf numFmtId="3" fontId="11" fillId="0" borderId="0" xfId="0" applyNumberFormat="1" applyFont="1"/>
    <xf numFmtId="3" fontId="7" fillId="0" borderId="4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165" fontId="7" fillId="0" borderId="5" xfId="2" applyNumberFormat="1" applyFont="1" applyFill="1" applyBorder="1" applyAlignment="1">
      <alignment horizontal="right"/>
    </xf>
    <xf numFmtId="0" fontId="7" fillId="0" borderId="5" xfId="0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165" fontId="7" fillId="0" borderId="0" xfId="2" applyNumberFormat="1" applyFont="1" applyFill="1" applyBorder="1" applyAlignment="1">
      <alignment horizontal="right"/>
    </xf>
    <xf numFmtId="0" fontId="7" fillId="0" borderId="0" xfId="0" applyFont="1" applyAlignment="1">
      <alignment horizontal="right"/>
    </xf>
    <xf numFmtId="3" fontId="7" fillId="0" borderId="8" xfId="0" applyNumberFormat="1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3" fontId="7" fillId="0" borderId="11" xfId="0" applyNumberFormat="1" applyFont="1" applyBorder="1" applyAlignment="1">
      <alignment horizontal="right"/>
    </xf>
    <xf numFmtId="165" fontId="7" fillId="0" borderId="4" xfId="2" applyNumberFormat="1" applyFont="1" applyFill="1" applyBorder="1" applyAlignment="1">
      <alignment horizontal="right"/>
    </xf>
    <xf numFmtId="165" fontId="7" fillId="0" borderId="6" xfId="2" applyNumberFormat="1" applyFont="1" applyFill="1" applyBorder="1" applyAlignment="1">
      <alignment horizontal="right"/>
    </xf>
    <xf numFmtId="165" fontId="7" fillId="0" borderId="7" xfId="2" applyNumberFormat="1" applyFont="1" applyFill="1" applyBorder="1" applyAlignment="1">
      <alignment horizontal="right"/>
    </xf>
    <xf numFmtId="165" fontId="7" fillId="0" borderId="8" xfId="2" applyNumberFormat="1" applyFont="1" applyFill="1" applyBorder="1" applyAlignment="1">
      <alignment horizontal="right"/>
    </xf>
    <xf numFmtId="165" fontId="7" fillId="0" borderId="9" xfId="2" applyNumberFormat="1" applyFont="1" applyFill="1" applyBorder="1" applyAlignment="1">
      <alignment horizontal="right"/>
    </xf>
    <xf numFmtId="165" fontId="7" fillId="0" borderId="10" xfId="2" applyNumberFormat="1" applyFont="1" applyFill="1" applyBorder="1" applyAlignment="1">
      <alignment horizontal="right"/>
    </xf>
    <xf numFmtId="165" fontId="7" fillId="0" borderId="11" xfId="2" applyNumberFormat="1" applyFont="1" applyFill="1" applyBorder="1" applyAlignment="1">
      <alignment horizontal="right"/>
    </xf>
    <xf numFmtId="165" fontId="7" fillId="0" borderId="8" xfId="0" applyNumberFormat="1" applyFont="1" applyBorder="1" applyAlignment="1">
      <alignment horizontal="right"/>
    </xf>
    <xf numFmtId="165" fontId="7" fillId="0" borderId="10" xfId="0" applyNumberFormat="1" applyFont="1" applyBorder="1" applyAlignment="1">
      <alignment horizontal="right"/>
    </xf>
    <xf numFmtId="165" fontId="7" fillId="0" borderId="11" xfId="0" applyNumberFormat="1" applyFont="1" applyBorder="1" applyAlignment="1">
      <alignment horizontal="right"/>
    </xf>
    <xf numFmtId="0" fontId="7" fillId="0" borderId="0" xfId="0" applyFont="1" applyAlignment="1">
      <alignment horizontal="left" wrapText="1"/>
    </xf>
    <xf numFmtId="0" fontId="25" fillId="0" borderId="0" xfId="0" applyFont="1"/>
    <xf numFmtId="167" fontId="7" fillId="0" borderId="7" xfId="1" applyNumberFormat="1" applyFont="1" applyFill="1" applyBorder="1"/>
    <xf numFmtId="167" fontId="7" fillId="0" borderId="8" xfId="1" applyNumberFormat="1" applyFont="1" applyFill="1" applyBorder="1"/>
    <xf numFmtId="167" fontId="7" fillId="0" borderId="2" xfId="1" applyNumberFormat="1" applyFont="1" applyFill="1" applyBorder="1"/>
    <xf numFmtId="167" fontId="7" fillId="0" borderId="7" xfId="1" applyNumberFormat="1" applyFont="1" applyFill="1" applyBorder="1" applyAlignment="1">
      <alignment horizontal="right"/>
    </xf>
    <xf numFmtId="167" fontId="7" fillId="0" borderId="8" xfId="1" applyNumberFormat="1" applyFont="1" applyFill="1" applyBorder="1" applyAlignment="1">
      <alignment horizontal="right"/>
    </xf>
    <xf numFmtId="167" fontId="7" fillId="0" borderId="3" xfId="1" applyNumberFormat="1" applyFont="1" applyFill="1" applyBorder="1" applyAlignment="1">
      <alignment horizontal="right"/>
    </xf>
    <xf numFmtId="167" fontId="7" fillId="0" borderId="4" xfId="1" applyNumberFormat="1" applyFont="1" applyFill="1" applyBorder="1"/>
    <xf numFmtId="167" fontId="7" fillId="0" borderId="6" xfId="1" applyNumberFormat="1" applyFont="1" applyFill="1" applyBorder="1"/>
    <xf numFmtId="167" fontId="7" fillId="0" borderId="1" xfId="1" applyNumberFormat="1" applyFont="1" applyFill="1" applyBorder="1"/>
    <xf numFmtId="167" fontId="7" fillId="0" borderId="9" xfId="1" applyNumberFormat="1" applyFont="1" applyFill="1" applyBorder="1" applyAlignment="1">
      <alignment horizontal="right"/>
    </xf>
    <xf numFmtId="167" fontId="7" fillId="0" borderId="11" xfId="1" applyNumberFormat="1" applyFont="1" applyFill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3" fontId="7" fillId="0" borderId="14" xfId="0" applyNumberFormat="1" applyFont="1" applyBorder="1" applyAlignment="1">
      <alignment horizontal="right"/>
    </xf>
    <xf numFmtId="3" fontId="7" fillId="0" borderId="15" xfId="0" applyNumberFormat="1" applyFont="1" applyBorder="1" applyAlignment="1">
      <alignment horizontal="right"/>
    </xf>
    <xf numFmtId="167" fontId="7" fillId="0" borderId="15" xfId="1" applyNumberFormat="1" applyFont="1" applyFill="1" applyBorder="1" applyAlignment="1">
      <alignment horizontal="right"/>
    </xf>
    <xf numFmtId="165" fontId="7" fillId="0" borderId="15" xfId="2" applyNumberFormat="1" applyFont="1" applyFill="1" applyBorder="1" applyAlignment="1">
      <alignment horizontal="right"/>
    </xf>
    <xf numFmtId="3" fontId="7" fillId="0" borderId="4" xfId="0" applyNumberFormat="1" applyFont="1" applyBorder="1"/>
    <xf numFmtId="166" fontId="7" fillId="0" borderId="1" xfId="0" applyNumberFormat="1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1" xfId="0" applyNumberFormat="1" applyFont="1" applyBorder="1"/>
    <xf numFmtId="3" fontId="7" fillId="0" borderId="12" xfId="0" applyNumberFormat="1" applyFont="1" applyBorder="1"/>
    <xf numFmtId="166" fontId="7" fillId="0" borderId="5" xfId="0" applyNumberFormat="1" applyFont="1" applyBorder="1"/>
    <xf numFmtId="0" fontId="6" fillId="0" borderId="0" xfId="8" applyFont="1" applyAlignment="1">
      <alignment wrapText="1"/>
    </xf>
    <xf numFmtId="166" fontId="0" fillId="0" borderId="0" xfId="0" applyNumberFormat="1"/>
    <xf numFmtId="3" fontId="7" fillId="0" borderId="2" xfId="0" applyNumberFormat="1" applyFont="1" applyBorder="1" applyAlignment="1">
      <alignment horizontal="right"/>
    </xf>
    <xf numFmtId="165" fontId="7" fillId="0" borderId="0" xfId="3" applyNumberFormat="1" applyFont="1" applyFill="1" applyBorder="1" applyAlignment="1">
      <alignment horizontal="right"/>
    </xf>
    <xf numFmtId="166" fontId="7" fillId="0" borderId="0" xfId="0" applyNumberFormat="1" applyFont="1" applyAlignment="1">
      <alignment wrapText="1"/>
    </xf>
    <xf numFmtId="166" fontId="7" fillId="0" borderId="0" xfId="12" applyNumberFormat="1" applyFont="1" applyFill="1"/>
    <xf numFmtId="3" fontId="7" fillId="0" borderId="4" xfId="6" applyNumberFormat="1" applyFont="1" applyFill="1" applyBorder="1"/>
    <xf numFmtId="3" fontId="7" fillId="0" borderId="5" xfId="6" applyNumberFormat="1" applyFont="1" applyFill="1" applyBorder="1"/>
    <xf numFmtId="3" fontId="7" fillId="0" borderId="6" xfId="6" applyNumberFormat="1" applyFont="1" applyFill="1" applyBorder="1"/>
    <xf numFmtId="3" fontId="7" fillId="0" borderId="7" xfId="6" applyNumberFormat="1" applyFont="1" applyFill="1" applyBorder="1"/>
    <xf numFmtId="3" fontId="7" fillId="0" borderId="0" xfId="6" applyNumberFormat="1" applyFont="1" applyFill="1" applyBorder="1"/>
    <xf numFmtId="3" fontId="7" fillId="0" borderId="8" xfId="6" applyNumberFormat="1" applyFont="1" applyFill="1" applyBorder="1"/>
    <xf numFmtId="3" fontId="7" fillId="0" borderId="7" xfId="10" applyNumberFormat="1" applyFont="1" applyBorder="1"/>
    <xf numFmtId="3" fontId="7" fillId="0" borderId="0" xfId="10" applyNumberFormat="1" applyFont="1"/>
    <xf numFmtId="3" fontId="7" fillId="0" borderId="8" xfId="10" applyNumberFormat="1" applyFont="1" applyBorder="1"/>
    <xf numFmtId="0" fontId="7" fillId="0" borderId="5" xfId="0" applyFont="1" applyBorder="1"/>
    <xf numFmtId="0" fontId="7" fillId="0" borderId="4" xfId="0" applyFont="1" applyBorder="1"/>
    <xf numFmtId="0" fontId="7" fillId="0" borderId="6" xfId="0" applyFont="1" applyBorder="1"/>
    <xf numFmtId="3" fontId="7" fillId="0" borderId="2" xfId="6" applyNumberFormat="1" applyFont="1" applyFill="1" applyBorder="1"/>
    <xf numFmtId="0" fontId="7" fillId="0" borderId="2" xfId="0" applyFont="1" applyBorder="1"/>
    <xf numFmtId="3" fontId="7" fillId="0" borderId="1" xfId="6" applyNumberFormat="1" applyFont="1" applyFill="1" applyBorder="1"/>
    <xf numFmtId="3" fontId="7" fillId="0" borderId="9" xfId="6" applyNumberFormat="1" applyFont="1" applyFill="1" applyBorder="1"/>
    <xf numFmtId="3" fontId="7" fillId="0" borderId="10" xfId="6" applyNumberFormat="1" applyFont="1" applyFill="1" applyBorder="1"/>
    <xf numFmtId="3" fontId="7" fillId="0" borderId="3" xfId="6" applyNumberFormat="1" applyFont="1" applyFill="1" applyBorder="1"/>
    <xf numFmtId="165" fontId="7" fillId="0" borderId="0" xfId="0" applyNumberFormat="1" applyFont="1"/>
    <xf numFmtId="0" fontId="7" fillId="0" borderId="10" xfId="0" applyFont="1" applyBorder="1" applyAlignment="1">
      <alignment horizontal="center"/>
    </xf>
    <xf numFmtId="9" fontId="7" fillId="0" borderId="0" xfId="12" applyFont="1" applyFill="1" applyBorder="1"/>
    <xf numFmtId="9" fontId="18" fillId="0" borderId="0" xfId="12" applyFont="1" applyFill="1"/>
    <xf numFmtId="0" fontId="9" fillId="0" borderId="0" xfId="0" applyFont="1" applyAlignment="1">
      <alignment horizontal="left"/>
    </xf>
    <xf numFmtId="3" fontId="7" fillId="0" borderId="5" xfId="10" applyNumberFormat="1" applyFont="1" applyBorder="1"/>
    <xf numFmtId="3" fontId="7" fillId="0" borderId="4" xfId="10" applyNumberFormat="1" applyFont="1" applyBorder="1"/>
    <xf numFmtId="3" fontId="7" fillId="0" borderId="6" xfId="10" applyNumberFormat="1" applyFont="1" applyBorder="1"/>
    <xf numFmtId="3" fontId="7" fillId="0" borderId="2" xfId="10" applyNumberFormat="1" applyFont="1" applyBorder="1"/>
    <xf numFmtId="0" fontId="7" fillId="2" borderId="1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0" borderId="0" xfId="0" applyFont="1" applyAlignment="1">
      <alignment horizontal="left"/>
    </xf>
    <xf numFmtId="0" fontId="7" fillId="2" borderId="1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/>
    </xf>
    <xf numFmtId="167" fontId="7" fillId="0" borderId="8" xfId="1" applyNumberFormat="1" applyFont="1" applyBorder="1"/>
    <xf numFmtId="167" fontId="7" fillId="0" borderId="9" xfId="1" applyNumberFormat="1" applyFont="1" applyBorder="1"/>
    <xf numFmtId="167" fontId="7" fillId="0" borderId="10" xfId="1" applyNumberFormat="1" applyFont="1" applyBorder="1"/>
    <xf numFmtId="167" fontId="7" fillId="0" borderId="11" xfId="1" applyNumberFormat="1" applyFont="1" applyBorder="1"/>
    <xf numFmtId="167" fontId="7" fillId="0" borderId="6" xfId="1" applyNumberFormat="1" applyFont="1" applyBorder="1"/>
    <xf numFmtId="0" fontId="7" fillId="2" borderId="11" xfId="0" applyFont="1" applyFill="1" applyBorder="1" applyAlignment="1">
      <alignment wrapText="1"/>
    </xf>
    <xf numFmtId="0" fontId="7" fillId="2" borderId="8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0" fillId="0" borderId="0" xfId="0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26" fillId="2" borderId="7" xfId="0" applyFont="1" applyFill="1" applyBorder="1" applyAlignment="1">
      <alignment horizontal="right"/>
    </xf>
    <xf numFmtId="3" fontId="26" fillId="0" borderId="7" xfId="0" applyNumberFormat="1" applyFont="1" applyBorder="1"/>
    <xf numFmtId="3" fontId="26" fillId="0" borderId="0" xfId="0" applyNumberFormat="1" applyFont="1"/>
    <xf numFmtId="3" fontId="26" fillId="0" borderId="0" xfId="5" applyNumberFormat="1" applyFont="1" applyFill="1" applyBorder="1"/>
    <xf numFmtId="0" fontId="26" fillId="0" borderId="0" xfId="0" applyFont="1"/>
    <xf numFmtId="3" fontId="26" fillId="0" borderId="8" xfId="0" applyNumberFormat="1" applyFont="1" applyBorder="1"/>
    <xf numFmtId="1" fontId="26" fillId="0" borderId="0" xfId="12" applyNumberFormat="1" applyFont="1" applyFill="1"/>
    <xf numFmtId="3" fontId="26" fillId="0" borderId="2" xfId="0" applyNumberFormat="1" applyFont="1" applyBorder="1"/>
    <xf numFmtId="9" fontId="26" fillId="0" borderId="0" xfId="0" applyNumberFormat="1" applyFont="1"/>
    <xf numFmtId="3" fontId="26" fillId="0" borderId="3" xfId="0" applyNumberFormat="1" applyFont="1" applyBorder="1"/>
    <xf numFmtId="3" fontId="26" fillId="0" borderId="9" xfId="0" applyNumberFormat="1" applyFont="1" applyBorder="1"/>
    <xf numFmtId="3" fontId="26" fillId="0" borderId="10" xfId="0" applyNumberFormat="1" applyFont="1" applyBorder="1"/>
    <xf numFmtId="3" fontId="26" fillId="0" borderId="10" xfId="5" applyNumberFormat="1" applyFont="1" applyFill="1" applyBorder="1"/>
    <xf numFmtId="0" fontId="26" fillId="0" borderId="10" xfId="0" applyFont="1" applyBorder="1"/>
    <xf numFmtId="3" fontId="26" fillId="0" borderId="11" xfId="0" applyNumberFormat="1" applyFont="1" applyBorder="1"/>
    <xf numFmtId="0" fontId="26" fillId="2" borderId="3" xfId="0" applyFont="1" applyFill="1" applyBorder="1" applyAlignment="1">
      <alignment horizontal="right"/>
    </xf>
    <xf numFmtId="0" fontId="27" fillId="0" borderId="0" xfId="0" applyFont="1"/>
    <xf numFmtId="3" fontId="26" fillId="0" borderId="8" xfId="5" applyNumberFormat="1" applyFont="1" applyFill="1" applyBorder="1"/>
    <xf numFmtId="9" fontId="26" fillId="0" borderId="0" xfId="12" applyFont="1" applyFill="1"/>
    <xf numFmtId="3" fontId="26" fillId="0" borderId="9" xfId="5" applyNumberFormat="1" applyFont="1" applyFill="1" applyBorder="1"/>
    <xf numFmtId="3" fontId="26" fillId="0" borderId="11" xfId="5" applyNumberFormat="1" applyFont="1" applyFill="1" applyBorder="1"/>
    <xf numFmtId="0" fontId="26" fillId="2" borderId="2" xfId="0" applyFont="1" applyFill="1" applyBorder="1" applyAlignment="1">
      <alignment horizontal="right"/>
    </xf>
    <xf numFmtId="9" fontId="26" fillId="0" borderId="0" xfId="12" applyFont="1"/>
    <xf numFmtId="3" fontId="26" fillId="0" borderId="0" xfId="12" applyNumberFormat="1" applyFont="1" applyFill="1"/>
    <xf numFmtId="3" fontId="26" fillId="0" borderId="8" xfId="6" applyNumberFormat="1" applyFont="1" applyFill="1" applyBorder="1"/>
    <xf numFmtId="9" fontId="27" fillId="0" borderId="0" xfId="12" applyFont="1" applyFill="1"/>
    <xf numFmtId="3" fontId="26" fillId="0" borderId="11" xfId="6" applyNumberFormat="1" applyFont="1" applyFill="1" applyBorder="1"/>
    <xf numFmtId="3" fontId="26" fillId="0" borderId="7" xfId="6" applyNumberFormat="1" applyFont="1" applyFill="1" applyBorder="1"/>
    <xf numFmtId="3" fontId="26" fillId="0" borderId="0" xfId="6" applyNumberFormat="1" applyFont="1" applyFill="1" applyBorder="1"/>
    <xf numFmtId="3" fontId="26" fillId="0" borderId="10" xfId="6" applyNumberFormat="1" applyFont="1" applyFill="1" applyBorder="1"/>
    <xf numFmtId="9" fontId="27" fillId="0" borderId="0" xfId="0" applyNumberFormat="1" applyFont="1"/>
    <xf numFmtId="1" fontId="27" fillId="0" borderId="0" xfId="0" applyNumberFormat="1" applyFont="1"/>
    <xf numFmtId="3" fontId="7" fillId="0" borderId="0" xfId="5" applyNumberFormat="1" applyFont="1" applyFill="1" applyBorder="1" applyAlignment="1">
      <alignment horizontal="right"/>
    </xf>
    <xf numFmtId="3" fontId="7" fillId="0" borderId="8" xfId="5" applyNumberFormat="1" applyFont="1" applyFill="1" applyBorder="1" applyAlignment="1">
      <alignment horizontal="right"/>
    </xf>
    <xf numFmtId="3" fontId="26" fillId="0" borderId="10" xfId="0" applyNumberFormat="1" applyFont="1" applyBorder="1" applyAlignment="1">
      <alignment horizontal="right"/>
    </xf>
    <xf numFmtId="3" fontId="7" fillId="0" borderId="11" xfId="5" applyNumberFormat="1" applyFont="1" applyFill="1" applyBorder="1" applyAlignment="1">
      <alignment horizontal="right"/>
    </xf>
    <xf numFmtId="3" fontId="26" fillId="0" borderId="10" xfId="5" applyNumberFormat="1" applyFont="1" applyFill="1" applyBorder="1" applyAlignment="1">
      <alignment horizontal="right"/>
    </xf>
    <xf numFmtId="3" fontId="7" fillId="0" borderId="6" xfId="5" applyNumberFormat="1" applyFont="1" applyFill="1" applyBorder="1" applyAlignment="1">
      <alignment horizontal="right"/>
    </xf>
    <xf numFmtId="3" fontId="7" fillId="0" borderId="5" xfId="5" applyNumberFormat="1" applyFont="1" applyFill="1" applyBorder="1" applyAlignment="1">
      <alignment horizontal="right"/>
    </xf>
    <xf numFmtId="0" fontId="12" fillId="0" borderId="5" xfId="0" applyFont="1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3" fontId="7" fillId="0" borderId="10" xfId="5" applyNumberFormat="1" applyFont="1" applyFill="1" applyBorder="1"/>
    <xf numFmtId="3" fontId="7" fillId="0" borderId="10" xfId="5" applyNumberFormat="1" applyFont="1" applyFill="1" applyBorder="1" applyAlignment="1">
      <alignment horizontal="right"/>
    </xf>
    <xf numFmtId="3" fontId="7" fillId="0" borderId="11" xfId="5" applyNumberFormat="1" applyFont="1" applyFill="1" applyBorder="1"/>
    <xf numFmtId="0" fontId="0" fillId="0" borderId="1" xfId="0" applyBorder="1"/>
    <xf numFmtId="0" fontId="0" fillId="0" borderId="8" xfId="0" applyBorder="1"/>
    <xf numFmtId="0" fontId="0" fillId="0" borderId="2" xfId="0" applyBorder="1"/>
    <xf numFmtId="0" fontId="28" fillId="0" borderId="0" xfId="0" applyFont="1" applyAlignment="1">
      <alignment horizontal="left" wrapText="1"/>
    </xf>
    <xf numFmtId="167" fontId="0" fillId="0" borderId="0" xfId="0" applyNumberFormat="1"/>
    <xf numFmtId="9" fontId="7" fillId="0" borderId="5" xfId="12" applyFont="1" applyFill="1" applyBorder="1"/>
    <xf numFmtId="3" fontId="7" fillId="0" borderId="11" xfId="10" applyNumberFormat="1" applyFont="1" applyBorder="1"/>
    <xf numFmtId="3" fontId="7" fillId="0" borderId="11" xfId="6" applyNumberFormat="1" applyFont="1" applyFill="1" applyBorder="1"/>
    <xf numFmtId="3" fontId="7" fillId="0" borderId="3" xfId="1" applyNumberFormat="1" applyFont="1" applyFill="1" applyBorder="1" applyAlignment="1">
      <alignment horizontal="right"/>
    </xf>
    <xf numFmtId="0" fontId="14" fillId="2" borderId="0" xfId="0" applyFont="1" applyFill="1" applyAlignment="1">
      <alignment horizontal="center"/>
    </xf>
    <xf numFmtId="1" fontId="26" fillId="0" borderId="0" xfId="12" applyNumberFormat="1" applyFont="1" applyFill="1" applyBorder="1"/>
    <xf numFmtId="3" fontId="26" fillId="0" borderId="9" xfId="6" applyNumberFormat="1" applyFont="1" applyFill="1" applyBorder="1"/>
    <xf numFmtId="166" fontId="26" fillId="0" borderId="0" xfId="12" applyNumberFormat="1" applyFont="1"/>
    <xf numFmtId="3" fontId="27" fillId="0" borderId="0" xfId="0" applyNumberFormat="1" applyFont="1"/>
    <xf numFmtId="0" fontId="7" fillId="2" borderId="13" xfId="0" applyFont="1" applyFill="1" applyBorder="1" applyAlignment="1">
      <alignment horizontal="centerContinuous" wrapText="1"/>
    </xf>
    <xf numFmtId="0" fontId="7" fillId="2" borderId="14" xfId="0" applyFont="1" applyFill="1" applyBorder="1" applyAlignment="1">
      <alignment horizontal="centerContinuous"/>
    </xf>
    <xf numFmtId="0" fontId="7" fillId="2" borderId="15" xfId="0" applyFont="1" applyFill="1" applyBorder="1" applyAlignment="1">
      <alignment horizontal="centerContinuous"/>
    </xf>
    <xf numFmtId="0" fontId="7" fillId="2" borderId="3" xfId="0" applyFont="1" applyFill="1" applyBorder="1" applyAlignment="1">
      <alignment horizontal="center" wrapText="1"/>
    </xf>
    <xf numFmtId="0" fontId="7" fillId="2" borderId="0" xfId="0" applyFont="1" applyFill="1" applyAlignment="1">
      <alignment vertical="top" wrapText="1"/>
    </xf>
    <xf numFmtId="0" fontId="7" fillId="2" borderId="10" xfId="0" applyFont="1" applyFill="1" applyBorder="1" applyAlignment="1">
      <alignment vertical="top" wrapText="1"/>
    </xf>
    <xf numFmtId="0" fontId="8" fillId="2" borderId="10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/>
    </xf>
    <xf numFmtId="0" fontId="7" fillId="0" borderId="0" xfId="0" applyFont="1" applyAlignment="1">
      <alignment vertical="distributed" readingOrder="1"/>
    </xf>
    <xf numFmtId="0" fontId="7" fillId="2" borderId="12" xfId="0" applyFont="1" applyFill="1" applyBorder="1" applyAlignment="1">
      <alignment vertical="distributed" readingOrder="1"/>
    </xf>
    <xf numFmtId="0" fontId="7" fillId="2" borderId="1" xfId="0" applyFont="1" applyFill="1" applyBorder="1" applyAlignment="1">
      <alignment wrapText="1"/>
    </xf>
    <xf numFmtId="0" fontId="7" fillId="2" borderId="14" xfId="0" applyFont="1" applyFill="1" applyBorder="1" applyAlignment="1">
      <alignment horizontal="centerContinuous" wrapText="1"/>
    </xf>
    <xf numFmtId="0" fontId="7" fillId="2" borderId="15" xfId="0" applyFont="1" applyFill="1" applyBorder="1" applyAlignment="1">
      <alignment horizontal="centerContinuous" wrapText="1"/>
    </xf>
    <xf numFmtId="0" fontId="7" fillId="2" borderId="13" xfId="0" applyFont="1" applyFill="1" applyBorder="1" applyAlignment="1">
      <alignment horizontal="centerContinuous"/>
    </xf>
    <xf numFmtId="0" fontId="7" fillId="2" borderId="2" xfId="0" applyFont="1" applyFill="1" applyBorder="1" applyAlignment="1">
      <alignment wrapText="1"/>
    </xf>
    <xf numFmtId="0" fontId="6" fillId="0" borderId="0" xfId="8" applyFont="1"/>
    <xf numFmtId="0" fontId="7" fillId="2" borderId="13" xfId="8" applyFont="1" applyFill="1" applyBorder="1" applyAlignment="1">
      <alignment horizontal="centerContinuous" vertical="center"/>
    </xf>
    <xf numFmtId="0" fontId="0" fillId="2" borderId="14" xfId="0" applyFill="1" applyBorder="1" applyAlignment="1">
      <alignment horizontal="centerContinuous" vertical="center"/>
    </xf>
    <xf numFmtId="0" fontId="0" fillId="2" borderId="15" xfId="0" applyFill="1" applyBorder="1" applyAlignment="1">
      <alignment horizontal="centerContinuous" vertical="center"/>
    </xf>
    <xf numFmtId="0" fontId="6" fillId="0" borderId="0" xfId="9" applyFont="1"/>
    <xf numFmtId="0" fontId="7" fillId="2" borderId="12" xfId="0" applyFont="1" applyFill="1" applyBorder="1" applyAlignment="1">
      <alignment horizontal="centerContinuous"/>
    </xf>
    <xf numFmtId="0" fontId="7" fillId="2" borderId="9" xfId="0" applyFont="1" applyFill="1" applyBorder="1" applyAlignment="1">
      <alignment horizontal="centerContinuous"/>
    </xf>
    <xf numFmtId="0" fontId="7" fillId="2" borderId="10" xfId="0" applyFont="1" applyFill="1" applyBorder="1" applyAlignment="1">
      <alignment horizontal="centerContinuous"/>
    </xf>
    <xf numFmtId="0" fontId="7" fillId="2" borderId="3" xfId="0" applyFont="1" applyFill="1" applyBorder="1" applyAlignment="1">
      <alignment horizontal="centerContinuous"/>
    </xf>
    <xf numFmtId="0" fontId="7" fillId="2" borderId="5" xfId="0" applyFont="1" applyFill="1" applyBorder="1" applyAlignment="1">
      <alignment horizontal="centerContinuous"/>
    </xf>
    <xf numFmtId="9" fontId="0" fillId="0" borderId="0" xfId="0" applyNumberFormat="1"/>
    <xf numFmtId="166" fontId="7" fillId="0" borderId="3" xfId="0" applyNumberFormat="1" applyFont="1" applyBorder="1" applyAlignment="1">
      <alignment horizontal="right"/>
    </xf>
    <xf numFmtId="1" fontId="7" fillId="0" borderId="0" xfId="12" applyNumberFormat="1" applyFont="1" applyFill="1" applyBorder="1"/>
    <xf numFmtId="165" fontId="8" fillId="0" borderId="0" xfId="0" applyNumberFormat="1" applyFont="1"/>
    <xf numFmtId="0" fontId="8" fillId="0" borderId="10" xfId="0" applyFont="1" applyBorder="1"/>
    <xf numFmtId="3" fontId="26" fillId="0" borderId="0" xfId="0" applyNumberFormat="1" applyFont="1" applyAlignment="1">
      <alignment horizontal="right"/>
    </xf>
    <xf numFmtId="3" fontId="26" fillId="0" borderId="0" xfId="5" applyNumberFormat="1" applyFont="1" applyFill="1" applyBorder="1" applyAlignment="1">
      <alignment horizontal="right"/>
    </xf>
    <xf numFmtId="1" fontId="7" fillId="0" borderId="2" xfId="0" applyNumberFormat="1" applyFont="1" applyBorder="1"/>
    <xf numFmtId="9" fontId="7" fillId="0" borderId="2" xfId="5" applyNumberFormat="1" applyFont="1" applyFill="1" applyBorder="1" applyAlignment="1">
      <alignment horizontal="right"/>
    </xf>
    <xf numFmtId="9" fontId="26" fillId="0" borderId="3" xfId="0" applyNumberFormat="1" applyFont="1" applyBorder="1" applyAlignment="1">
      <alignment horizontal="right"/>
    </xf>
    <xf numFmtId="9" fontId="7" fillId="0" borderId="1" xfId="5" applyNumberFormat="1" applyFont="1" applyFill="1" applyBorder="1" applyAlignment="1">
      <alignment horizontal="right"/>
    </xf>
    <xf numFmtId="9" fontId="26" fillId="0" borderId="2" xfId="5" applyNumberFormat="1" applyFont="1" applyFill="1" applyBorder="1" applyAlignment="1">
      <alignment horizontal="right"/>
    </xf>
    <xf numFmtId="9" fontId="26" fillId="0" borderId="3" xfId="5" applyNumberFormat="1" applyFont="1" applyFill="1" applyBorder="1" applyAlignment="1">
      <alignment horizontal="right"/>
    </xf>
    <xf numFmtId="9" fontId="7" fillId="0" borderId="2" xfId="5" applyNumberFormat="1" applyFont="1" applyFill="1" applyBorder="1"/>
    <xf numFmtId="9" fontId="26" fillId="0" borderId="2" xfId="5" applyNumberFormat="1" applyFont="1" applyFill="1" applyBorder="1"/>
    <xf numFmtId="9" fontId="7" fillId="0" borderId="1" xfId="5" applyNumberFormat="1" applyFont="1" applyFill="1" applyBorder="1"/>
    <xf numFmtId="9" fontId="26" fillId="0" borderId="3" xfId="5" applyNumberFormat="1" applyFont="1" applyFill="1" applyBorder="1"/>
    <xf numFmtId="9" fontId="7" fillId="0" borderId="2" xfId="0" applyNumberFormat="1" applyFont="1" applyBorder="1"/>
    <xf numFmtId="9" fontId="26" fillId="0" borderId="2" xfId="0" applyNumberFormat="1" applyFont="1" applyBorder="1"/>
    <xf numFmtId="9" fontId="7" fillId="0" borderId="1" xfId="0" applyNumberFormat="1" applyFont="1" applyBorder="1"/>
    <xf numFmtId="9" fontId="26" fillId="0" borderId="3" xfId="0" applyNumberFormat="1" applyFont="1" applyBorder="1"/>
    <xf numFmtId="9" fontId="7" fillId="0" borderId="5" xfId="5" applyNumberFormat="1" applyFont="1" applyFill="1" applyBorder="1"/>
    <xf numFmtId="9" fontId="7" fillId="0" borderId="10" xfId="5" applyNumberFormat="1" applyFont="1" applyFill="1" applyBorder="1"/>
    <xf numFmtId="9" fontId="7" fillId="0" borderId="3" xfId="5" applyNumberFormat="1" applyFont="1" applyFill="1" applyBorder="1"/>
    <xf numFmtId="9" fontId="7" fillId="0" borderId="4" xfId="5" applyNumberFormat="1" applyFont="1" applyFill="1" applyBorder="1"/>
    <xf numFmtId="9" fontId="7" fillId="0" borderId="6" xfId="5" applyNumberFormat="1" applyFont="1" applyFill="1" applyBorder="1"/>
    <xf numFmtId="9" fontId="7" fillId="0" borderId="13" xfId="5" applyNumberFormat="1" applyFont="1" applyFill="1" applyBorder="1"/>
    <xf numFmtId="9" fontId="7" fillId="0" borderId="14" xfId="5" applyNumberFormat="1" applyFont="1" applyFill="1" applyBorder="1"/>
    <xf numFmtId="9" fontId="7" fillId="0" borderId="15" xfId="5" applyNumberFormat="1" applyFont="1" applyFill="1" applyBorder="1"/>
    <xf numFmtId="9" fontId="7" fillId="0" borderId="12" xfId="5" applyNumberFormat="1" applyFont="1" applyFill="1" applyBorder="1"/>
    <xf numFmtId="9" fontId="7" fillId="0" borderId="7" xfId="5" applyNumberFormat="1" applyFont="1" applyFill="1" applyBorder="1"/>
    <xf numFmtId="9" fontId="7" fillId="0" borderId="0" xfId="5" applyNumberFormat="1" applyFont="1" applyFill="1" applyBorder="1"/>
    <xf numFmtId="9" fontId="7" fillId="0" borderId="8" xfId="5" applyNumberFormat="1" applyFont="1" applyFill="1" applyBorder="1"/>
    <xf numFmtId="9" fontId="7" fillId="0" borderId="11" xfId="5" applyNumberFormat="1" applyFont="1" applyFill="1" applyBorder="1"/>
    <xf numFmtId="9" fontId="7" fillId="0" borderId="12" xfId="0" applyNumberFormat="1" applyFont="1" applyBorder="1"/>
    <xf numFmtId="9" fontId="7" fillId="0" borderId="14" xfId="0" applyNumberFormat="1" applyFont="1" applyBorder="1"/>
    <xf numFmtId="9" fontId="7" fillId="0" borderId="15" xfId="0" applyNumberFormat="1" applyFont="1" applyBorder="1"/>
    <xf numFmtId="9" fontId="7" fillId="0" borderId="9" xfId="5" applyNumberFormat="1" applyFont="1" applyFill="1" applyBorder="1"/>
    <xf numFmtId="9" fontId="7" fillId="0" borderId="2" xfId="1" applyNumberFormat="1" applyFont="1" applyFill="1" applyBorder="1" applyAlignment="1">
      <alignment horizontal="right"/>
    </xf>
    <xf numFmtId="9" fontId="7" fillId="0" borderId="1" xfId="1" applyNumberFormat="1" applyFont="1" applyFill="1" applyBorder="1" applyAlignment="1">
      <alignment horizontal="right"/>
    </xf>
    <xf numFmtId="9" fontId="7" fillId="0" borderId="3" xfId="1" applyNumberFormat="1" applyFont="1" applyFill="1" applyBorder="1" applyAlignment="1">
      <alignment horizontal="right"/>
    </xf>
    <xf numFmtId="9" fontId="7" fillId="0" borderId="8" xfId="1" applyNumberFormat="1" applyFont="1" applyFill="1" applyBorder="1" applyAlignment="1">
      <alignment horizontal="right"/>
    </xf>
    <xf numFmtId="9" fontId="7" fillId="0" borderId="6" xfId="1" applyNumberFormat="1" applyFont="1" applyFill="1" applyBorder="1" applyAlignment="1">
      <alignment horizontal="right"/>
    </xf>
    <xf numFmtId="9" fontId="7" fillId="0" borderId="11" xfId="1" applyNumberFormat="1" applyFont="1" applyFill="1" applyBorder="1" applyAlignment="1">
      <alignment horizontal="right"/>
    </xf>
    <xf numFmtId="3" fontId="7" fillId="0" borderId="2" xfId="1" applyNumberFormat="1" applyFont="1" applyFill="1" applyBorder="1" applyAlignment="1">
      <alignment horizontal="right"/>
    </xf>
    <xf numFmtId="9" fontId="7" fillId="0" borderId="1" xfId="0" applyNumberFormat="1" applyFont="1" applyBorder="1" applyAlignment="1">
      <alignment horizontal="right"/>
    </xf>
    <xf numFmtId="9" fontId="7" fillId="0" borderId="2" xfId="0" applyNumberFormat="1" applyFont="1" applyBorder="1" applyAlignment="1">
      <alignment horizontal="right"/>
    </xf>
    <xf numFmtId="9" fontId="7" fillId="0" borderId="12" xfId="0" applyNumberFormat="1" applyFont="1" applyBorder="1" applyAlignment="1">
      <alignment horizontal="right"/>
    </xf>
    <xf numFmtId="9" fontId="7" fillId="0" borderId="8" xfId="0" applyNumberFormat="1" applyFont="1" applyBorder="1" applyAlignment="1">
      <alignment horizontal="right"/>
    </xf>
    <xf numFmtId="9" fontId="7" fillId="0" borderId="15" xfId="0" applyNumberFormat="1" applyFont="1" applyBorder="1" applyAlignment="1">
      <alignment horizontal="right"/>
    </xf>
    <xf numFmtId="9" fontId="7" fillId="0" borderId="1" xfId="2" applyNumberFormat="1" applyFont="1" applyFill="1" applyBorder="1" applyAlignment="1">
      <alignment horizontal="right"/>
    </xf>
    <xf numFmtId="9" fontId="7" fillId="0" borderId="2" xfId="2" applyNumberFormat="1" applyFont="1" applyFill="1" applyBorder="1" applyAlignment="1">
      <alignment horizontal="right"/>
    </xf>
    <xf numFmtId="9" fontId="7" fillId="0" borderId="12" xfId="2" applyNumberFormat="1" applyFont="1" applyFill="1" applyBorder="1" applyAlignment="1">
      <alignment horizontal="right"/>
    </xf>
    <xf numFmtId="9" fontId="7" fillId="0" borderId="6" xfId="0" applyNumberFormat="1" applyFont="1" applyBorder="1" applyAlignment="1">
      <alignment horizontal="right"/>
    </xf>
    <xf numFmtId="9" fontId="7" fillId="0" borderId="4" xfId="0" applyNumberFormat="1" applyFont="1" applyBorder="1"/>
    <xf numFmtId="9" fontId="7" fillId="0" borderId="5" xfId="0" applyNumberFormat="1" applyFont="1" applyBorder="1"/>
    <xf numFmtId="9" fontId="7" fillId="0" borderId="6" xfId="0" applyNumberFormat="1" applyFont="1" applyBorder="1"/>
    <xf numFmtId="9" fontId="7" fillId="0" borderId="8" xfId="0" applyNumberFormat="1" applyFont="1" applyBorder="1"/>
    <xf numFmtId="9" fontId="7" fillId="0" borderId="7" xfId="0" applyNumberFormat="1" applyFont="1" applyBorder="1"/>
    <xf numFmtId="9" fontId="7" fillId="0" borderId="13" xfId="0" applyNumberFormat="1" applyFont="1" applyBorder="1"/>
    <xf numFmtId="9" fontId="7" fillId="0" borderId="2" xfId="6" applyNumberFormat="1" applyFont="1" applyFill="1" applyBorder="1"/>
    <xf numFmtId="9" fontId="7" fillId="0" borderId="2" xfId="10" applyNumberFormat="1" applyFont="1" applyBorder="1"/>
    <xf numFmtId="9" fontId="7" fillId="0" borderId="9" xfId="0" applyNumberFormat="1" applyFont="1" applyBorder="1"/>
    <xf numFmtId="9" fontId="7" fillId="0" borderId="10" xfId="0" applyNumberFormat="1" applyFont="1" applyBorder="1"/>
    <xf numFmtId="9" fontId="7" fillId="0" borderId="3" xfId="0" applyNumberFormat="1" applyFont="1" applyBorder="1"/>
    <xf numFmtId="9" fontId="7" fillId="0" borderId="8" xfId="6" applyNumberFormat="1" applyFont="1" applyFill="1" applyBorder="1"/>
    <xf numFmtId="9" fontId="7" fillId="0" borderId="11" xfId="0" applyNumberFormat="1" applyFont="1" applyBorder="1"/>
    <xf numFmtId="9" fontId="7" fillId="0" borderId="13" xfId="6" applyNumberFormat="1" applyFont="1" applyFill="1" applyBorder="1"/>
    <xf numFmtId="9" fontId="7" fillId="0" borderId="15" xfId="6" applyNumberFormat="1" applyFont="1" applyFill="1" applyBorder="1"/>
    <xf numFmtId="9" fontId="7" fillId="0" borderId="12" xfId="6" applyNumberFormat="1" applyFont="1" applyFill="1" applyBorder="1"/>
    <xf numFmtId="9" fontId="7" fillId="0" borderId="3" xfId="0" applyNumberFormat="1" applyFont="1" applyBorder="1" applyAlignment="1">
      <alignment horizontal="right"/>
    </xf>
    <xf numFmtId="9" fontId="7" fillId="0" borderId="14" xfId="6" applyNumberFormat="1" applyFont="1" applyFill="1" applyBorder="1"/>
    <xf numFmtId="3" fontId="0" fillId="0" borderId="5" xfId="0" applyNumberFormat="1" applyBorder="1"/>
    <xf numFmtId="3" fontId="0" fillId="0" borderId="14" xfId="0" applyNumberFormat="1" applyBorder="1"/>
    <xf numFmtId="3" fontId="0" fillId="0" borderId="10" xfId="0" applyNumberFormat="1" applyBorder="1"/>
    <xf numFmtId="0" fontId="7" fillId="0" borderId="7" xfId="0" applyFont="1" applyBorder="1"/>
    <xf numFmtId="165" fontId="7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5" fontId="7" fillId="0" borderId="5" xfId="0" applyNumberFormat="1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8" fillId="0" borderId="5" xfId="0" applyFont="1" applyBorder="1"/>
    <xf numFmtId="165" fontId="7" fillId="0" borderId="6" xfId="0" applyNumberFormat="1" applyFont="1" applyBorder="1" applyAlignment="1">
      <alignment horizontal="right"/>
    </xf>
    <xf numFmtId="0" fontId="8" fillId="2" borderId="0" xfId="0" applyFont="1" applyFill="1" applyAlignment="1">
      <alignment vertical="top" wrapText="1"/>
    </xf>
    <xf numFmtId="166" fontId="0" fillId="0" borderId="7" xfId="0" applyNumberFormat="1" applyBorder="1"/>
    <xf numFmtId="9" fontId="26" fillId="0" borderId="2" xfId="12" applyFont="1" applyFill="1" applyBorder="1"/>
    <xf numFmtId="9" fontId="7" fillId="0" borderId="14" xfId="0" quotePrefix="1" applyNumberFormat="1" applyFont="1" applyBorder="1" applyAlignment="1">
      <alignment horizontal="right"/>
    </xf>
    <xf numFmtId="166" fontId="7" fillId="0" borderId="14" xfId="6" applyNumberFormat="1" applyFont="1" applyFill="1" applyBorder="1" applyAlignment="1">
      <alignment horizontal="right"/>
    </xf>
    <xf numFmtId="166" fontId="7" fillId="0" borderId="12" xfId="6" applyNumberFormat="1" applyFont="1" applyFill="1" applyBorder="1" applyAlignment="1">
      <alignment horizontal="right"/>
    </xf>
    <xf numFmtId="9" fontId="7" fillId="0" borderId="14" xfId="6" applyNumberFormat="1" applyFont="1" applyFill="1" applyBorder="1" applyAlignment="1">
      <alignment horizontal="right"/>
    </xf>
    <xf numFmtId="9" fontId="7" fillId="0" borderId="14" xfId="6" quotePrefix="1" applyNumberFormat="1" applyFont="1" applyFill="1" applyBorder="1" applyAlignment="1">
      <alignment horizontal="right"/>
    </xf>
    <xf numFmtId="9" fontId="7" fillId="0" borderId="5" xfId="5" quotePrefix="1" applyNumberFormat="1" applyFont="1" applyFill="1" applyBorder="1" applyAlignment="1">
      <alignment horizontal="right"/>
    </xf>
    <xf numFmtId="9" fontId="7" fillId="0" borderId="6" xfId="5" quotePrefix="1" applyNumberFormat="1" applyFont="1" applyFill="1" applyBorder="1" applyAlignment="1">
      <alignment horizontal="right"/>
    </xf>
    <xf numFmtId="0" fontId="2" fillId="0" borderId="0" xfId="7" applyAlignment="1" applyProtection="1"/>
    <xf numFmtId="0" fontId="2" fillId="0" borderId="0" xfId="7" applyNumberFormat="1" applyAlignment="1" applyProtection="1"/>
    <xf numFmtId="0" fontId="7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7" fillId="2" borderId="6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7" fillId="2" borderId="10" xfId="0" applyFont="1" applyFill="1" applyBorder="1" applyAlignment="1">
      <alignment vertical="top" wrapText="1"/>
    </xf>
  </cellXfs>
  <cellStyles count="13">
    <cellStyle name="Comma" xfId="1" builtinId="3"/>
    <cellStyle name="Comma_table 01 2003-04" xfId="2" xr:uid="{00000000-0005-0000-0000-000001000000}"/>
    <cellStyle name="Comma_table 03 2003-04" xfId="3" xr:uid="{00000000-0005-0000-0000-000002000000}"/>
    <cellStyle name="Comma_table 04 2000-04" xfId="4" xr:uid="{00000000-0005-0000-0000-000003000000}"/>
    <cellStyle name="Comma_table 05 2000-04" xfId="5" xr:uid="{00000000-0005-0000-0000-000004000000}"/>
    <cellStyle name="Comma_table 11 2000-04" xfId="6" xr:uid="{00000000-0005-0000-0000-000005000000}"/>
    <cellStyle name="Hyperlink" xfId="7" builtinId="8"/>
    <cellStyle name="Normal" xfId="0" builtinId="0"/>
    <cellStyle name="Normal_table 01 2002-03 alternative2" xfId="8" xr:uid="{00000000-0005-0000-0000-000008000000}"/>
    <cellStyle name="Normal_table 02 2002-03" xfId="9" xr:uid="{00000000-0005-0000-0000-000009000000}"/>
    <cellStyle name="Normal_Table 11" xfId="10" xr:uid="{00000000-0005-0000-0000-00000A000000}"/>
    <cellStyle name="Normal_Table 4" xfId="11" xr:uid="{00000000-0005-0000-0000-00000B000000}"/>
    <cellStyle name="Percent" xfId="1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010205"/>
      <rgbColor rgb="00E0E0E0"/>
      <rgbColor rgb="00AEAEAE"/>
      <rgbColor rgb="00152935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TEASB\Core%20Statistics%20Service\Higher%20Education\HE%20Press%20release\Enrolments%20Press%20Releases\Enrolments%20Press%20Release%202023-24\Enrolments%202324%20tables%20(UNROUNDED).xlsx" TargetMode="External"/><Relationship Id="rId1" Type="http://schemas.openxmlformats.org/officeDocument/2006/relationships/externalLinkPath" Target="Enrolments%202324%20tables%20(UNROUND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 of Tables"/>
      <sheetName val="Table1"/>
      <sheetName val="Tables1a-f"/>
      <sheetName val="Table2"/>
      <sheetName val="Tables2a-c"/>
      <sheetName val="Tables2d-f"/>
      <sheetName val="Table3"/>
      <sheetName val="Tables3a-d"/>
      <sheetName val="Table4"/>
      <sheetName val="Tables4a-c"/>
      <sheetName val="Table5"/>
      <sheetName val="Table6"/>
      <sheetName val="Table6a"/>
      <sheetName val="Table7"/>
      <sheetName val="Tables7a-c"/>
      <sheetName val="Table8"/>
      <sheetName val="Tables8a-e"/>
      <sheetName val="Tables8f-m"/>
      <sheetName val="Table9"/>
      <sheetName val="Tables9a-b"/>
      <sheetName val="Tables9c-e"/>
      <sheetName val="Table10"/>
      <sheetName val="Tables10a-d"/>
      <sheetName val="Table11"/>
      <sheetName val="Tables11a-d"/>
      <sheetName val="Table12"/>
      <sheetName val="Tables12a-c"/>
      <sheetName val="Table13"/>
      <sheetName val="Tables13a-e"/>
      <sheetName val="Table14"/>
      <sheetName val="Tables14a-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8">
          <cell r="A8" t="str">
            <v>First Degree</v>
          </cell>
        </row>
        <row r="14">
          <cell r="A14" t="str">
            <v>Other Undergraduate</v>
          </cell>
        </row>
        <row r="20">
          <cell r="A20" t="str">
            <v>All Undergraduate</v>
          </cell>
        </row>
        <row r="26">
          <cell r="A26" t="str">
            <v xml:space="preserve">Postgraduate </v>
          </cell>
        </row>
        <row r="32">
          <cell r="A32" t="str">
            <v xml:space="preserve">Total </v>
          </cell>
        </row>
        <row r="36">
          <cell r="A36" t="str">
            <v>2022/23</v>
          </cell>
        </row>
        <row r="37">
          <cell r="A37" t="str">
            <v>2023/24</v>
          </cell>
        </row>
      </sheetData>
      <sheetData sheetId="3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84"/>
  <sheetViews>
    <sheetView tabSelected="1" zoomScale="115" zoomScaleNormal="115" workbookViewId="0"/>
  </sheetViews>
  <sheetFormatPr defaultRowHeight="12.5" x14ac:dyDescent="0.25"/>
  <sheetData>
    <row r="1" spans="1:16" ht="13" x14ac:dyDescent="0.3">
      <c r="A1" s="82" t="s">
        <v>133</v>
      </c>
    </row>
    <row r="2" spans="1:16" ht="16" x14ac:dyDescent="0.4">
      <c r="A2" s="83"/>
    </row>
    <row r="3" spans="1:16" x14ac:dyDescent="0.25">
      <c r="A3" s="422" t="s">
        <v>305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</row>
    <row r="4" spans="1:16" x14ac:dyDescent="0.25">
      <c r="A4" s="422" t="s">
        <v>239</v>
      </c>
      <c r="B4" s="422"/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2"/>
    </row>
    <row r="5" spans="1:16" x14ac:dyDescent="0.25">
      <c r="A5" s="421" t="s">
        <v>234</v>
      </c>
      <c r="B5" s="421"/>
      <c r="C5" s="421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</row>
    <row r="6" spans="1:16" x14ac:dyDescent="0.25">
      <c r="A6" s="422" t="s">
        <v>235</v>
      </c>
      <c r="B6" s="422"/>
      <c r="C6" s="422"/>
      <c r="D6" s="422"/>
      <c r="E6" s="422"/>
      <c r="F6" s="422"/>
      <c r="G6" s="422"/>
      <c r="H6" s="422"/>
      <c r="I6" s="422"/>
      <c r="J6" s="422"/>
      <c r="K6" s="422"/>
      <c r="L6" s="422"/>
      <c r="M6" s="422"/>
      <c r="N6" s="422"/>
      <c r="O6" s="422"/>
      <c r="P6" s="422"/>
    </row>
    <row r="7" spans="1:16" ht="12.75" customHeight="1" x14ac:dyDescent="0.25">
      <c r="A7" s="422" t="s">
        <v>306</v>
      </c>
      <c r="B7" s="422"/>
      <c r="C7" s="422"/>
      <c r="D7" s="422"/>
      <c r="E7" s="422"/>
      <c r="F7" s="422"/>
      <c r="G7" s="422"/>
      <c r="H7" s="422"/>
      <c r="I7" s="422"/>
      <c r="J7" s="422"/>
      <c r="K7" s="422"/>
      <c r="L7" s="422"/>
      <c r="M7" s="422"/>
      <c r="N7" s="422"/>
      <c r="O7" s="422"/>
      <c r="P7" s="422"/>
    </row>
    <row r="8" spans="1:16" x14ac:dyDescent="0.25">
      <c r="A8" s="422" t="s">
        <v>237</v>
      </c>
      <c r="B8" s="422"/>
      <c r="C8" s="422"/>
      <c r="D8" s="422"/>
      <c r="E8" s="422"/>
      <c r="F8" s="422"/>
      <c r="G8" s="422"/>
      <c r="H8" s="422"/>
      <c r="I8" s="422"/>
      <c r="J8" s="422"/>
      <c r="K8" s="422"/>
      <c r="L8" s="422"/>
      <c r="M8" s="422"/>
      <c r="N8" s="422"/>
      <c r="O8" s="422"/>
      <c r="P8" s="422"/>
    </row>
    <row r="9" spans="1:16" x14ac:dyDescent="0.25">
      <c r="A9" s="421" t="s">
        <v>236</v>
      </c>
      <c r="B9" s="421"/>
      <c r="C9" s="421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</row>
    <row r="10" spans="1:16" x14ac:dyDescent="0.25">
      <c r="A10" s="422" t="s">
        <v>240</v>
      </c>
      <c r="B10" s="422"/>
      <c r="C10" s="422"/>
      <c r="D10" s="422"/>
      <c r="E10" s="422"/>
      <c r="F10" s="422"/>
      <c r="G10" s="422"/>
      <c r="H10" s="422"/>
      <c r="I10" s="422"/>
      <c r="J10" s="422"/>
      <c r="K10" s="422"/>
      <c r="L10" s="422"/>
      <c r="M10" s="422"/>
      <c r="N10" s="422"/>
      <c r="O10" s="422"/>
      <c r="P10" s="422"/>
    </row>
    <row r="11" spans="1:16" x14ac:dyDescent="0.25">
      <c r="A11" s="421" t="s">
        <v>241</v>
      </c>
      <c r="B11" s="421"/>
      <c r="C11" s="421"/>
      <c r="D11" s="421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</row>
    <row r="12" spans="1:16" x14ac:dyDescent="0.25">
      <c r="A12" s="421" t="s">
        <v>247</v>
      </c>
      <c r="B12" s="421"/>
      <c r="C12" s="421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</row>
    <row r="13" spans="1:16" x14ac:dyDescent="0.25">
      <c r="A13" s="421" t="s">
        <v>307</v>
      </c>
      <c r="B13" s="421"/>
      <c r="C13" s="421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</row>
    <row r="14" spans="1:16" x14ac:dyDescent="0.25">
      <c r="A14" s="421" t="s">
        <v>242</v>
      </c>
      <c r="B14" s="421"/>
      <c r="C14" s="421"/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</row>
    <row r="15" spans="1:16" x14ac:dyDescent="0.25">
      <c r="A15" s="421" t="s">
        <v>308</v>
      </c>
      <c r="B15" s="421"/>
      <c r="C15" s="421"/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</row>
    <row r="16" spans="1:16" x14ac:dyDescent="0.25">
      <c r="A16" s="421" t="s">
        <v>309</v>
      </c>
      <c r="B16" s="421"/>
      <c r="C16" s="421"/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</row>
    <row r="17" spans="1:16" x14ac:dyDescent="0.25">
      <c r="A17" s="421" t="s">
        <v>245</v>
      </c>
      <c r="B17" s="421"/>
      <c r="C17" s="421"/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</row>
    <row r="18" spans="1:16" x14ac:dyDescent="0.25">
      <c r="A18" s="422" t="s">
        <v>243</v>
      </c>
      <c r="B18" s="422"/>
      <c r="C18" s="422"/>
      <c r="D18" s="422"/>
      <c r="E18" s="422"/>
      <c r="F18" s="422"/>
      <c r="G18" s="422"/>
      <c r="H18" s="422"/>
      <c r="I18" s="422"/>
      <c r="J18" s="422"/>
      <c r="K18" s="422"/>
      <c r="L18" s="422"/>
      <c r="M18" s="422"/>
      <c r="N18" s="422"/>
      <c r="O18" s="422"/>
      <c r="P18" s="422"/>
    </row>
    <row r="19" spans="1:16" x14ac:dyDescent="0.25">
      <c r="A19" s="421" t="s">
        <v>244</v>
      </c>
      <c r="B19" s="421"/>
      <c r="C19" s="421"/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</row>
    <row r="20" spans="1:16" x14ac:dyDescent="0.25">
      <c r="A20" s="422" t="s">
        <v>250</v>
      </c>
      <c r="B20" s="422"/>
      <c r="C20" s="422"/>
      <c r="D20" s="422"/>
      <c r="E20" s="422"/>
      <c r="F20" s="422"/>
      <c r="G20" s="422"/>
      <c r="H20" s="422"/>
      <c r="I20" s="422"/>
      <c r="J20" s="422"/>
      <c r="K20" s="422"/>
      <c r="L20" s="422"/>
      <c r="M20" s="422"/>
      <c r="N20" s="422"/>
      <c r="O20" s="422"/>
      <c r="P20" s="422"/>
    </row>
    <row r="21" spans="1:16" x14ac:dyDescent="0.25">
      <c r="A21" s="421" t="s">
        <v>251</v>
      </c>
      <c r="B21" s="421"/>
      <c r="C21" s="421"/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</row>
    <row r="22" spans="1:16" x14ac:dyDescent="0.25">
      <c r="A22" s="421" t="s">
        <v>252</v>
      </c>
      <c r="B22" s="421"/>
      <c r="C22" s="421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</row>
    <row r="23" spans="1:16" x14ac:dyDescent="0.25">
      <c r="A23" s="421" t="s">
        <v>253</v>
      </c>
      <c r="B23" s="421"/>
      <c r="C23" s="421"/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</row>
    <row r="24" spans="1:16" x14ac:dyDescent="0.25">
      <c r="A24" s="421" t="s">
        <v>254</v>
      </c>
      <c r="B24" s="421"/>
      <c r="C24" s="421"/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</row>
    <row r="25" spans="1:16" x14ac:dyDescent="0.25">
      <c r="A25" s="421" t="s">
        <v>310</v>
      </c>
      <c r="B25" s="421"/>
      <c r="C25" s="421"/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</row>
    <row r="26" spans="1:16" x14ac:dyDescent="0.25">
      <c r="A26" s="421" t="s">
        <v>256</v>
      </c>
      <c r="B26" s="421"/>
      <c r="C26" s="421"/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</row>
    <row r="27" spans="1:16" x14ac:dyDescent="0.25">
      <c r="A27" s="421" t="s">
        <v>311</v>
      </c>
      <c r="B27" s="421"/>
      <c r="C27" s="421"/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</row>
    <row r="28" spans="1:16" x14ac:dyDescent="0.25">
      <c r="A28" s="421" t="s">
        <v>312</v>
      </c>
      <c r="B28" s="421"/>
      <c r="C28" s="421"/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</row>
    <row r="29" spans="1:16" x14ac:dyDescent="0.25">
      <c r="A29" s="421" t="s">
        <v>313</v>
      </c>
      <c r="B29" s="421"/>
      <c r="C29" s="421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</row>
    <row r="30" spans="1:16" x14ac:dyDescent="0.25">
      <c r="A30" s="421" t="s">
        <v>260</v>
      </c>
      <c r="B30" s="421"/>
      <c r="C30" s="421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</row>
    <row r="31" spans="1:16" x14ac:dyDescent="0.25">
      <c r="A31" s="421" t="s">
        <v>261</v>
      </c>
      <c r="B31" s="421"/>
      <c r="C31" s="421"/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</row>
    <row r="32" spans="1:16" x14ac:dyDescent="0.25">
      <c r="A32" s="421" t="s">
        <v>262</v>
      </c>
      <c r="B32" s="421"/>
      <c r="C32" s="421"/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</row>
    <row r="33" spans="1:16" x14ac:dyDescent="0.25">
      <c r="A33" s="84"/>
    </row>
    <row r="34" spans="1:16" ht="13" x14ac:dyDescent="0.3">
      <c r="A34" s="82" t="s">
        <v>134</v>
      </c>
    </row>
    <row r="35" spans="1:16" ht="13" x14ac:dyDescent="0.3">
      <c r="A35" s="82"/>
    </row>
    <row r="36" spans="1:16" x14ac:dyDescent="0.25">
      <c r="A36" s="421" t="s">
        <v>263</v>
      </c>
      <c r="B36" s="421"/>
      <c r="C36" s="421"/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</row>
    <row r="37" spans="1:16" x14ac:dyDescent="0.25">
      <c r="A37" s="421" t="s">
        <v>264</v>
      </c>
      <c r="B37" s="421"/>
      <c r="C37" s="421"/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</row>
    <row r="38" spans="1:16" x14ac:dyDescent="0.25">
      <c r="A38" s="421" t="s">
        <v>265</v>
      </c>
      <c r="B38" s="421"/>
      <c r="C38" s="421"/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</row>
    <row r="39" spans="1:16" x14ac:dyDescent="0.25">
      <c r="A39" s="421" t="s">
        <v>266</v>
      </c>
      <c r="B39" s="421"/>
      <c r="C39" s="421"/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</row>
    <row r="40" spans="1:16" x14ac:dyDescent="0.25">
      <c r="A40" s="421" t="s">
        <v>267</v>
      </c>
      <c r="B40" s="421"/>
      <c r="C40" s="421"/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</row>
    <row r="41" spans="1:16" x14ac:dyDescent="0.25">
      <c r="A41" s="421" t="s">
        <v>314</v>
      </c>
      <c r="B41" s="421"/>
      <c r="C41" s="421"/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</row>
    <row r="42" spans="1:16" x14ac:dyDescent="0.25">
      <c r="A42" s="421" t="s">
        <v>269</v>
      </c>
      <c r="B42" s="421"/>
      <c r="C42" s="421"/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</row>
    <row r="43" spans="1:16" x14ac:dyDescent="0.25">
      <c r="A43" s="421" t="s">
        <v>270</v>
      </c>
      <c r="B43" s="421"/>
      <c r="C43" s="421"/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</row>
    <row r="44" spans="1:16" x14ac:dyDescent="0.25">
      <c r="A44" s="421" t="s">
        <v>271</v>
      </c>
      <c r="B44" s="421"/>
      <c r="C44" s="421"/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</row>
    <row r="45" spans="1:16" x14ac:dyDescent="0.25">
      <c r="A45" s="421" t="s">
        <v>272</v>
      </c>
      <c r="B45" s="421"/>
      <c r="C45" s="421"/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</row>
    <row r="46" spans="1:16" x14ac:dyDescent="0.25">
      <c r="A46" s="421" t="s">
        <v>273</v>
      </c>
      <c r="B46" s="421"/>
      <c r="C46" s="421"/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</row>
    <row r="47" spans="1:16" x14ac:dyDescent="0.25">
      <c r="A47" s="421" t="s">
        <v>274</v>
      </c>
      <c r="B47" s="421"/>
      <c r="C47" s="421"/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</row>
    <row r="48" spans="1:16" x14ac:dyDescent="0.25">
      <c r="A48" s="421" t="s">
        <v>275</v>
      </c>
      <c r="B48" s="421"/>
      <c r="C48" s="421"/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</row>
    <row r="49" spans="1:16" x14ac:dyDescent="0.25">
      <c r="A49" s="421" t="s">
        <v>276</v>
      </c>
      <c r="B49" s="421"/>
      <c r="C49" s="421"/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</row>
    <row r="50" spans="1:16" x14ac:dyDescent="0.25">
      <c r="A50" s="421" t="s">
        <v>315</v>
      </c>
      <c r="B50" s="421"/>
      <c r="C50" s="421"/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</row>
    <row r="51" spans="1:16" x14ac:dyDescent="0.25">
      <c r="A51" s="421" t="s">
        <v>316</v>
      </c>
      <c r="B51" s="421"/>
      <c r="C51" s="421"/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</row>
    <row r="52" spans="1:16" x14ac:dyDescent="0.25">
      <c r="A52" s="421" t="s">
        <v>317</v>
      </c>
      <c r="B52" s="421"/>
      <c r="C52" s="421"/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</row>
    <row r="53" spans="1:16" x14ac:dyDescent="0.25">
      <c r="A53" s="421" t="s">
        <v>318</v>
      </c>
      <c r="B53" s="421"/>
      <c r="C53" s="421"/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</row>
    <row r="54" spans="1:16" x14ac:dyDescent="0.25">
      <c r="A54" s="421" t="s">
        <v>319</v>
      </c>
      <c r="B54" s="421"/>
      <c r="C54" s="421"/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</row>
    <row r="55" spans="1:16" x14ac:dyDescent="0.25">
      <c r="A55" s="421" t="s">
        <v>320</v>
      </c>
      <c r="B55" s="421"/>
      <c r="C55" s="421"/>
      <c r="D55" s="421"/>
      <c r="E55" s="421"/>
      <c r="F55" s="421"/>
      <c r="G55" s="421"/>
      <c r="H55" s="421"/>
      <c r="I55" s="421"/>
      <c r="J55" s="421"/>
      <c r="K55" s="421"/>
      <c r="L55" s="421"/>
      <c r="M55" s="421"/>
      <c r="N55" s="421"/>
      <c r="O55" s="421"/>
      <c r="P55" s="421"/>
    </row>
    <row r="56" spans="1:16" x14ac:dyDescent="0.25">
      <c r="A56" s="421" t="s">
        <v>283</v>
      </c>
      <c r="B56" s="421"/>
      <c r="C56" s="421"/>
      <c r="D56" s="421"/>
      <c r="E56" s="421"/>
      <c r="F56" s="421"/>
      <c r="G56" s="421"/>
      <c r="H56" s="421"/>
      <c r="I56" s="421"/>
      <c r="J56" s="421"/>
      <c r="K56" s="421"/>
      <c r="L56" s="421"/>
      <c r="M56" s="421"/>
      <c r="N56" s="421"/>
      <c r="O56" s="421"/>
      <c r="P56" s="421"/>
    </row>
    <row r="57" spans="1:16" x14ac:dyDescent="0.25">
      <c r="A57" s="421" t="s">
        <v>286</v>
      </c>
      <c r="B57" s="421"/>
      <c r="C57" s="421"/>
      <c r="D57" s="421"/>
      <c r="E57" s="421"/>
      <c r="F57" s="421"/>
      <c r="G57" s="421"/>
      <c r="H57" s="421"/>
      <c r="I57" s="421"/>
      <c r="J57" s="421"/>
      <c r="K57" s="421"/>
      <c r="L57" s="421"/>
      <c r="M57" s="421"/>
      <c r="N57" s="421"/>
      <c r="O57" s="421"/>
      <c r="P57" s="421"/>
    </row>
    <row r="58" spans="1:16" x14ac:dyDescent="0.25">
      <c r="A58" s="421" t="s">
        <v>287</v>
      </c>
      <c r="B58" s="421"/>
      <c r="C58" s="421"/>
      <c r="D58" s="421"/>
      <c r="E58" s="421"/>
      <c r="F58" s="421"/>
      <c r="G58" s="421"/>
      <c r="H58" s="421"/>
      <c r="I58" s="421"/>
      <c r="J58" s="421"/>
      <c r="K58" s="421"/>
      <c r="L58" s="421"/>
      <c r="M58" s="421"/>
      <c r="N58" s="421"/>
      <c r="O58" s="421"/>
      <c r="P58" s="421"/>
    </row>
    <row r="59" spans="1:16" x14ac:dyDescent="0.25">
      <c r="A59" s="421" t="s">
        <v>285</v>
      </c>
      <c r="B59" s="421"/>
      <c r="C59" s="421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N59" s="421"/>
      <c r="O59" s="421"/>
      <c r="P59" s="421"/>
    </row>
    <row r="60" spans="1:16" x14ac:dyDescent="0.25">
      <c r="A60" s="421" t="s">
        <v>284</v>
      </c>
      <c r="B60" s="421"/>
      <c r="C60" s="421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N60" s="421"/>
      <c r="O60" s="421"/>
      <c r="P60" s="421"/>
    </row>
    <row r="61" spans="1:16" x14ac:dyDescent="0.25">
      <c r="A61" s="421" t="s">
        <v>288</v>
      </c>
      <c r="B61" s="421"/>
      <c r="C61" s="421"/>
      <c r="D61" s="421"/>
      <c r="E61" s="421"/>
      <c r="F61" s="421"/>
      <c r="G61" s="421"/>
      <c r="H61" s="421"/>
      <c r="I61" s="421"/>
      <c r="J61" s="421"/>
      <c r="K61" s="421"/>
      <c r="L61" s="421"/>
      <c r="M61" s="421"/>
      <c r="N61" s="421"/>
      <c r="O61" s="421"/>
      <c r="P61" s="421"/>
    </row>
    <row r="62" spans="1:16" x14ac:dyDescent="0.25">
      <c r="A62" s="421" t="s">
        <v>289</v>
      </c>
      <c r="B62" s="421"/>
      <c r="C62" s="421"/>
      <c r="D62" s="421"/>
      <c r="E62" s="421"/>
      <c r="F62" s="421"/>
      <c r="G62" s="421"/>
      <c r="H62" s="421"/>
      <c r="I62" s="421"/>
      <c r="J62" s="421"/>
      <c r="K62" s="421"/>
      <c r="L62" s="421"/>
      <c r="M62" s="421"/>
      <c r="N62" s="421"/>
      <c r="O62" s="421"/>
      <c r="P62" s="421"/>
    </row>
    <row r="63" spans="1:16" x14ac:dyDescent="0.25">
      <c r="A63" s="421" t="s">
        <v>290</v>
      </c>
      <c r="B63" s="421"/>
      <c r="C63" s="421"/>
      <c r="D63" s="421"/>
      <c r="E63" s="421"/>
      <c r="F63" s="421"/>
      <c r="G63" s="421"/>
      <c r="H63" s="421"/>
      <c r="I63" s="421"/>
      <c r="J63" s="421"/>
      <c r="K63" s="421"/>
      <c r="L63" s="421"/>
      <c r="M63" s="421"/>
      <c r="N63" s="421"/>
      <c r="O63" s="421"/>
      <c r="P63" s="421"/>
    </row>
    <row r="64" spans="1:16" x14ac:dyDescent="0.25">
      <c r="A64" s="421" t="s">
        <v>291</v>
      </c>
      <c r="B64" s="421"/>
      <c r="C64" s="421"/>
      <c r="D64" s="421"/>
      <c r="E64" s="421"/>
      <c r="F64" s="421"/>
      <c r="G64" s="421"/>
      <c r="H64" s="421"/>
      <c r="I64" s="421"/>
      <c r="J64" s="421"/>
      <c r="K64" s="421"/>
      <c r="L64" s="421"/>
      <c r="M64" s="421"/>
      <c r="N64" s="421"/>
      <c r="O64" s="421"/>
      <c r="P64" s="421"/>
    </row>
    <row r="65" spans="1:16" x14ac:dyDescent="0.25">
      <c r="A65" s="421" t="s">
        <v>292</v>
      </c>
      <c r="B65" s="421"/>
      <c r="C65" s="421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N65" s="421"/>
      <c r="O65" s="421"/>
      <c r="P65" s="421"/>
    </row>
    <row r="66" spans="1:16" x14ac:dyDescent="0.25">
      <c r="A66" s="421" t="s">
        <v>293</v>
      </c>
      <c r="B66" s="421"/>
      <c r="C66" s="421"/>
      <c r="D66" s="421"/>
      <c r="E66" s="421"/>
      <c r="F66" s="421"/>
      <c r="G66" s="421"/>
      <c r="H66" s="421"/>
      <c r="I66" s="421"/>
      <c r="J66" s="421"/>
      <c r="K66" s="421"/>
      <c r="L66" s="421"/>
      <c r="M66" s="421"/>
      <c r="N66" s="421"/>
      <c r="O66" s="421"/>
      <c r="P66" s="421"/>
    </row>
    <row r="67" spans="1:16" x14ac:dyDescent="0.25">
      <c r="A67" s="421" t="s">
        <v>294</v>
      </c>
      <c r="B67" s="421"/>
      <c r="C67" s="421"/>
      <c r="D67" s="421"/>
      <c r="E67" s="421"/>
      <c r="F67" s="421"/>
      <c r="G67" s="421"/>
      <c r="H67" s="421"/>
      <c r="I67" s="421"/>
      <c r="J67" s="421"/>
      <c r="K67" s="421"/>
      <c r="L67" s="421"/>
      <c r="M67" s="421"/>
      <c r="N67" s="421"/>
      <c r="O67" s="421"/>
      <c r="P67" s="421"/>
    </row>
    <row r="68" spans="1:16" x14ac:dyDescent="0.25">
      <c r="A68" s="421" t="s">
        <v>295</v>
      </c>
      <c r="B68" s="421"/>
      <c r="C68" s="421"/>
      <c r="D68" s="421"/>
      <c r="E68" s="421"/>
      <c r="F68" s="421"/>
      <c r="G68" s="421"/>
      <c r="H68" s="421"/>
      <c r="I68" s="421"/>
      <c r="J68" s="421"/>
      <c r="K68" s="421"/>
      <c r="L68" s="421"/>
      <c r="M68" s="421"/>
      <c r="N68" s="421"/>
      <c r="O68" s="421"/>
      <c r="P68" s="421"/>
    </row>
    <row r="69" spans="1:16" x14ac:dyDescent="0.25">
      <c r="A69" s="421" t="s">
        <v>321</v>
      </c>
      <c r="B69" s="421"/>
      <c r="C69" s="421"/>
      <c r="D69" s="421"/>
      <c r="E69" s="421"/>
      <c r="F69" s="421"/>
      <c r="G69" s="421"/>
      <c r="H69" s="421"/>
      <c r="I69" s="421"/>
      <c r="J69" s="421"/>
      <c r="K69" s="421"/>
      <c r="L69" s="421"/>
      <c r="M69" s="421"/>
      <c r="N69" s="421"/>
      <c r="O69" s="421"/>
      <c r="P69" s="421"/>
    </row>
    <row r="70" spans="1:16" x14ac:dyDescent="0.25">
      <c r="A70" s="421" t="s">
        <v>297</v>
      </c>
      <c r="B70" s="421"/>
      <c r="C70" s="421"/>
      <c r="D70" s="421"/>
      <c r="E70" s="421"/>
      <c r="F70" s="421"/>
      <c r="G70" s="421"/>
      <c r="H70" s="421"/>
      <c r="I70" s="421"/>
      <c r="J70" s="421"/>
      <c r="K70" s="421"/>
      <c r="L70" s="421"/>
      <c r="M70" s="421"/>
      <c r="N70" s="421"/>
      <c r="O70" s="421"/>
      <c r="P70" s="421"/>
    </row>
    <row r="71" spans="1:16" x14ac:dyDescent="0.25">
      <c r="A71" s="421" t="s">
        <v>298</v>
      </c>
      <c r="B71" s="421"/>
      <c r="C71" s="421"/>
      <c r="D71" s="421"/>
      <c r="E71" s="421"/>
      <c r="F71" s="421"/>
      <c r="G71" s="421"/>
      <c r="H71" s="421"/>
      <c r="I71" s="421"/>
      <c r="J71" s="421"/>
      <c r="K71" s="421"/>
      <c r="L71" s="421"/>
      <c r="M71" s="421"/>
      <c r="N71" s="421"/>
      <c r="O71" s="421"/>
      <c r="P71" s="421"/>
    </row>
    <row r="72" spans="1:16" x14ac:dyDescent="0.25">
      <c r="A72" s="421" t="s">
        <v>299</v>
      </c>
      <c r="B72" s="421"/>
      <c r="C72" s="421"/>
      <c r="D72" s="421"/>
      <c r="E72" s="421"/>
      <c r="F72" s="421"/>
      <c r="G72" s="421"/>
      <c r="H72" s="421"/>
      <c r="I72" s="421"/>
      <c r="J72" s="421"/>
      <c r="K72" s="421"/>
      <c r="L72" s="421"/>
      <c r="M72" s="421"/>
      <c r="N72" s="421"/>
      <c r="O72" s="421"/>
      <c r="P72" s="421"/>
    </row>
    <row r="73" spans="1:16" x14ac:dyDescent="0.25">
      <c r="A73" s="421" t="s">
        <v>300</v>
      </c>
      <c r="B73" s="421"/>
      <c r="C73" s="421"/>
      <c r="D73" s="421"/>
      <c r="E73" s="421"/>
      <c r="F73" s="421"/>
      <c r="G73" s="421"/>
      <c r="H73" s="421"/>
      <c r="I73" s="421"/>
      <c r="J73" s="421"/>
      <c r="K73" s="421"/>
      <c r="L73" s="421"/>
      <c r="M73" s="421"/>
      <c r="N73" s="421"/>
      <c r="O73" s="421"/>
      <c r="P73" s="421"/>
    </row>
    <row r="74" spans="1:16" x14ac:dyDescent="0.25">
      <c r="A74" s="421" t="s">
        <v>301</v>
      </c>
      <c r="B74" s="421"/>
      <c r="C74" s="421"/>
      <c r="D74" s="421"/>
      <c r="E74" s="421"/>
      <c r="F74" s="421"/>
      <c r="G74" s="421"/>
      <c r="H74" s="421"/>
      <c r="I74" s="421"/>
      <c r="J74" s="421"/>
      <c r="K74" s="421"/>
      <c r="L74" s="421"/>
      <c r="M74" s="421"/>
      <c r="N74" s="421"/>
      <c r="O74" s="421"/>
      <c r="P74" s="421"/>
    </row>
    <row r="75" spans="1:16" x14ac:dyDescent="0.25">
      <c r="A75" s="421" t="s">
        <v>302</v>
      </c>
      <c r="B75" s="421"/>
      <c r="C75" s="421"/>
      <c r="D75" s="421"/>
      <c r="E75" s="421"/>
      <c r="F75" s="421"/>
      <c r="G75" s="421"/>
      <c r="H75" s="421"/>
      <c r="I75" s="421"/>
      <c r="J75" s="421"/>
      <c r="K75" s="421"/>
      <c r="L75" s="421"/>
      <c r="M75" s="421"/>
      <c r="N75" s="421"/>
      <c r="O75" s="421"/>
      <c r="P75" s="421"/>
    </row>
    <row r="76" spans="1:16" x14ac:dyDescent="0.25">
      <c r="A76" s="421" t="s">
        <v>303</v>
      </c>
      <c r="B76" s="421"/>
      <c r="C76" s="421"/>
      <c r="D76" s="421"/>
      <c r="E76" s="421"/>
      <c r="F76" s="421"/>
      <c r="G76" s="421"/>
      <c r="H76" s="421"/>
      <c r="I76" s="421"/>
      <c r="J76" s="421"/>
      <c r="K76" s="421"/>
      <c r="L76" s="421"/>
      <c r="M76" s="421"/>
      <c r="N76" s="421"/>
      <c r="O76" s="421"/>
      <c r="P76" s="421"/>
    </row>
    <row r="77" spans="1:16" x14ac:dyDescent="0.25">
      <c r="A77" s="421" t="s">
        <v>322</v>
      </c>
      <c r="B77" s="421"/>
      <c r="C77" s="421"/>
      <c r="D77" s="421"/>
      <c r="E77" s="421"/>
      <c r="F77" s="421"/>
      <c r="G77" s="421"/>
      <c r="H77" s="421"/>
      <c r="I77" s="421"/>
      <c r="J77" s="421"/>
      <c r="K77" s="421"/>
      <c r="L77" s="421"/>
      <c r="M77" s="421"/>
      <c r="N77" s="421"/>
      <c r="O77" s="421"/>
      <c r="P77" s="421"/>
    </row>
    <row r="78" spans="1:16" ht="12.75" customHeight="1" x14ac:dyDescent="0.25">
      <c r="A78" s="421" t="s">
        <v>323</v>
      </c>
      <c r="B78" s="421"/>
      <c r="C78" s="421"/>
      <c r="D78" s="421"/>
      <c r="E78" s="421"/>
      <c r="F78" s="421"/>
      <c r="G78" s="421"/>
      <c r="H78" s="421"/>
      <c r="I78" s="421"/>
      <c r="J78" s="421"/>
      <c r="K78" s="421"/>
      <c r="L78" s="421"/>
      <c r="M78" s="421"/>
      <c r="N78" s="421"/>
      <c r="O78" s="421"/>
      <c r="P78" s="421"/>
    </row>
    <row r="84" spans="1:7" x14ac:dyDescent="0.25">
      <c r="A84" s="227"/>
      <c r="B84" s="227"/>
      <c r="C84" s="227"/>
      <c r="D84" s="227"/>
      <c r="E84" s="227"/>
      <c r="F84" s="227"/>
      <c r="G84" s="227"/>
    </row>
  </sheetData>
  <mergeCells count="73">
    <mergeCell ref="A8:P8"/>
    <mergeCell ref="A3:P3"/>
    <mergeCell ref="A4:P4"/>
    <mergeCell ref="A5:P5"/>
    <mergeCell ref="A6:P6"/>
    <mergeCell ref="A7:P7"/>
    <mergeCell ref="A20:P20"/>
    <mergeCell ref="A9:P9"/>
    <mergeCell ref="A10:P10"/>
    <mergeCell ref="A11:P11"/>
    <mergeCell ref="A12:P12"/>
    <mergeCell ref="A13:P13"/>
    <mergeCell ref="A14:P14"/>
    <mergeCell ref="A15:P15"/>
    <mergeCell ref="A16:P16"/>
    <mergeCell ref="A17:P17"/>
    <mergeCell ref="A18:P18"/>
    <mergeCell ref="A19:P19"/>
    <mergeCell ref="A32:P32"/>
    <mergeCell ref="A21:P21"/>
    <mergeCell ref="A22:P22"/>
    <mergeCell ref="A23:P23"/>
    <mergeCell ref="A24:P24"/>
    <mergeCell ref="A25:P25"/>
    <mergeCell ref="A26:P26"/>
    <mergeCell ref="A27:P27"/>
    <mergeCell ref="A28:P28"/>
    <mergeCell ref="A29:P29"/>
    <mergeCell ref="A30:P30"/>
    <mergeCell ref="A31:P31"/>
    <mergeCell ref="A47:P47"/>
    <mergeCell ref="A36:P36"/>
    <mergeCell ref="A37:P37"/>
    <mergeCell ref="A38:P38"/>
    <mergeCell ref="A39:P39"/>
    <mergeCell ref="A40:P40"/>
    <mergeCell ref="A41:P41"/>
    <mergeCell ref="A42:P42"/>
    <mergeCell ref="A43:P43"/>
    <mergeCell ref="A44:P44"/>
    <mergeCell ref="A45:P45"/>
    <mergeCell ref="A46:P46"/>
    <mergeCell ref="A59:P59"/>
    <mergeCell ref="A48:P48"/>
    <mergeCell ref="A49:P49"/>
    <mergeCell ref="A50:P50"/>
    <mergeCell ref="A51:P51"/>
    <mergeCell ref="A52:P52"/>
    <mergeCell ref="A53:P53"/>
    <mergeCell ref="A54:P54"/>
    <mergeCell ref="A55:P55"/>
    <mergeCell ref="A56:P56"/>
    <mergeCell ref="A57:P57"/>
    <mergeCell ref="A58:P58"/>
    <mergeCell ref="A71:P71"/>
    <mergeCell ref="A60:P60"/>
    <mergeCell ref="A61:P61"/>
    <mergeCell ref="A62:P62"/>
    <mergeCell ref="A63:P63"/>
    <mergeCell ref="A64:P64"/>
    <mergeCell ref="A65:P65"/>
    <mergeCell ref="A66:P66"/>
    <mergeCell ref="A67:P67"/>
    <mergeCell ref="A68:P68"/>
    <mergeCell ref="A69:P69"/>
    <mergeCell ref="A70:P70"/>
    <mergeCell ref="A78:P78"/>
    <mergeCell ref="A72:P72"/>
    <mergeCell ref="A73:P73"/>
    <mergeCell ref="A74:P74"/>
    <mergeCell ref="A75:P75"/>
    <mergeCell ref="A76:P76"/>
    <mergeCell ref="A77:P77"/>
  </mergeCells>
  <hyperlinks>
    <hyperlink ref="A3" location="Table1!A1" display="Table 1: Northern Ireland domiciled students enrolled at UK HEIs by level of study, mode of study and location of institution - 2005/06 to 2014/15" xr:uid="{00000000-0004-0000-0000-000000000000}"/>
    <hyperlink ref="A4:A9" location="'Tables1a-f'!A1" display="Table 1a: Northern Ireland domiciled students enrolled at UK HEIs by mode of study and location of institution - 2005/06 to 2014/15 (with %'s)" xr:uid="{00000000-0004-0000-0000-000001000000}"/>
    <hyperlink ref="A10" location="Table2!A1" display="Table 2: Northern Ireland domiciled first year students enrolled at UK HEIs by level of study, mode of study and location of institution - 2005/06 to 2014/15" xr:uid="{00000000-0004-0000-0000-000002000000}"/>
    <hyperlink ref="A11:A13" location="'Tables2a-c'!A1" display="Table 2a: Northern Ireland domiciled first year undergraduate students enrolled at UK HEIs by mode of study and location of institution - 2005/06 to 2014/15 (with %'s)" xr:uid="{00000000-0004-0000-0000-000003000000}"/>
    <hyperlink ref="A17" location="Table3!A1" display="Table 3:  Northern Ireland domiciled students enrolled at UK HEIs by mode of study, level of study, location of institution and gender - 2014/15" xr:uid="{00000000-0004-0000-0000-000004000000}"/>
    <hyperlink ref="A22" location="Table4!A1" display="Table 4:  Northern Ireland domiciled students enrolled at UK HEIs by level of study, mode of study, gender and age - 2014/15" xr:uid="{00000000-0004-0000-0000-000005000000}"/>
    <hyperlink ref="A23:A25" location="'Table4a-c'!A1" display="Table 4a: Northern Ireland domiciled students enrolled at UK HEIs by level of study and age group - 2014/15 (with %'s)" xr:uid="{00000000-0004-0000-0000-000006000000}"/>
    <hyperlink ref="A26" location="Table5!A1" display="Table 5:  Northern Ireland domiciled students enrolled at UK HEIs by year of study and gender - 2014/15" xr:uid="{00000000-0004-0000-0000-000007000000}"/>
    <hyperlink ref="A27" location="Table6!A1" display="Table 6: Northern Ireland domiciled students enrolled at UK Higher Education Institutions by mode of study, mdm quintile, level of study and gender - 2014/15" xr:uid="{00000000-0004-0000-0000-000008000000}"/>
    <hyperlink ref="A28" location="Table6a!A1" display="Table 6a: Northern Ireland domiciled students enrolled at UK HEIs by mode of study and mdm quintile - 2020/21 (with %)" xr:uid="{00000000-0004-0000-0000-000009000000}"/>
    <hyperlink ref="A29" location="Table7!A1" display="Table 7:  Northern Ireland domiciled students enrolled at UK HEIs by mode of study, sex and subject area - 2020/21" xr:uid="{00000000-0004-0000-0000-00000A000000}"/>
    <hyperlink ref="A30:A32" location="'Table7a-c'!A1" display="Table 7a: Northern Ireland domiciled students enrolled at UK HEIs by gender and STEM - 2014/15 (with %'s)" xr:uid="{00000000-0004-0000-0000-00000B000000}"/>
    <hyperlink ref="A36" location="Table8!A1" display="Table 8: Enrolments at Northern Ireland HEIs including OU by level of study, mode of study and domicile - 2014/15 to 2023/24" xr:uid="{00000000-0004-0000-0000-00000C000000}"/>
    <hyperlink ref="A37:A49" location="'Tables8a-l'!A1" display="Table 8a: Enrolments at Northern Ireland HEIs by domicile - 2005/06 to 2014/15 (with %'s)" xr:uid="{00000000-0004-0000-0000-00000D000000}"/>
    <hyperlink ref="A50" location="Table9!A1" display="Table 9: First year enrolments at Northern Ireland HEIs including OU by level of study, mode of study and domicile - 2014/15 to 2023/24" xr:uid="{00000000-0004-0000-0000-00000E000000}"/>
    <hyperlink ref="A51:A52" location="'Table9a-b'!A1" display="Table 9a: First year undergraduate enrolments at Northern Ireland HEIs by mode of study - 2005/06 to 2014/15" xr:uid="{00000000-0004-0000-0000-00000F000000}"/>
    <hyperlink ref="A56" location="Table10!A1" display="Table 10:  Enrolments at Northern Ireland HEIs by level of study, mode of study, sex, year of student and country of domicile  - 2023/24" xr:uid="{00000000-0004-0000-0000-000010000000}"/>
    <hyperlink ref="A57:A60" location="'Table10a-d'!A1" display="Table 10a: Enrolments at Northern Ireland HEIs by mode of study and gender - 2014/15 (with %'s)" xr:uid="{00000000-0004-0000-0000-000011000000}"/>
    <hyperlink ref="A61" location="Table11!A1" display="Table 11:  Enrolments at Northern Ireland HEIs by level of study, age group, year of student, mode of study and sex - 2023/24" xr:uid="{00000000-0004-0000-0000-000012000000}"/>
    <hyperlink ref="A62:A65" location="'Table11a-d'!A1" display="Table 11a: Enrolments at Northern Ireland HEIs by level of study and age group - 2014/15 (with %'s)" xr:uid="{00000000-0004-0000-0000-000013000000}"/>
    <hyperlink ref="A66" location="Table12!A1" display="Table 12:  Enrolments at Northern Ireland HEIs by subject area, year of student, mode of study and sex - 2023/24" xr:uid="{00000000-0004-0000-0000-000014000000}"/>
    <hyperlink ref="A67:A69" location="'Table12a-c'!A1" display="Table 12a: Enrolments at Northern Ireland HEIs by gender and STEM - 2014/15 (with %'s)" xr:uid="{00000000-0004-0000-0000-000015000000}"/>
    <hyperlink ref="A70" location="Table13!A1" display="Table 13: Enrolments at Northern Ireland HEIs by level of study, mode of study and institution - 2019/20 to 2023/24" xr:uid="{00000000-0004-0000-0000-000016000000}"/>
    <hyperlink ref="A71:A75" location="'Table13a-e'!A1" display="Table 13a: Percentage change of enrolments at Northern Ireland HEIs in each level of study and institution between 2013/14 and 2014/15" xr:uid="{00000000-0004-0000-0000-000017000000}"/>
    <hyperlink ref="A76" location="Table14!A1" display="Table 14: All enrolments at UK HEIs including OU by level of study, mode of study and location of institution - 2019/20 to 2023/24" xr:uid="{00000000-0004-0000-0000-000018000000}"/>
    <hyperlink ref="A77" location="'Tables14a-b '!A1" display="Table 14a: Percentage change of enrolments at UK HEIs in each institution by mode of study between 2022/23 and 2023/24" xr:uid="{00000000-0004-0000-0000-000019000000}"/>
    <hyperlink ref="A78" location="'Tables14a-b '!A1" display="Table 14b: Percentage change of enrolments at UK HEIs in each institution by level of study between 2022/23 and 2023/24" xr:uid="{00000000-0004-0000-0000-00001A000000}"/>
    <hyperlink ref="A37" location="'Tables8a-e'!A1" display="Table 8a: Enrolments at Northern Ireland HEIs by domicile - 2014/15 to 2023/24 (with %)" xr:uid="{00000000-0004-0000-0000-00001B000000}"/>
    <hyperlink ref="A38" location="'Tables8a-e'!A1" display="Table 8b: Enrolments at Northern Ireland HEIs by domicile, level of study, mode of study and institution - 2023/24" xr:uid="{00000000-0004-0000-0000-00001C000000}"/>
    <hyperlink ref="A39" location="'Tables8a-e'!A1" display="Table 8c: Enrolments at Ulster University by domicile, level of study, mode of study and campus - 2023/24" xr:uid="{00000000-0004-0000-0000-00001D000000}"/>
    <hyperlink ref="A40" location="'Tables8a-e'!A1" display="Table 8d: Enrolments from outside the UK and RoI at Northern Ireland HEIs (not including UU Birmingham or London) by country of domicile (top 20) and institution - 2023/24" xr:uid="{00000000-0004-0000-0000-00001E000000}"/>
    <hyperlink ref="A41" location="'Tables8a-e'!A1" display="Table 8e: Enrolments from outside the UK and RoI at UU London by country of domicile (top 20) and institution - 2023/24" xr:uid="{00000000-0004-0000-0000-00001F000000}"/>
    <hyperlink ref="A42" location="'Tables8f-m'!A1" display="Table 8f: Percentage change of enrolments at Northern Ireland HEIs by domicile between 2014/15 and 2023/24" xr:uid="{00000000-0004-0000-0000-000020000000}"/>
    <hyperlink ref="A43" location="'Tables8f-m'!A1" display="Table 8g: Percentage change of enrolments at Northern Ireland HEIs by domicile between 2022/23 and 2023/24" xr:uid="{00000000-0004-0000-0000-000021000000}"/>
    <hyperlink ref="A44" location="'Tables8f-m'!A1" display="Table 8h: Percentage change of enrolments at Northern Ireland HEIs by level of study between 2014/15 and 2023/24" xr:uid="{00000000-0004-0000-0000-000022000000}"/>
    <hyperlink ref="A45" location="'Tables8f-m'!A1" display="Table 8i: Percentage change of enrolments at Northern IrelandHEIs by mode of study between 2014/15 and 2023/24" xr:uid="{00000000-0004-0000-0000-000023000000}"/>
    <hyperlink ref="A46" location="'Tables8f-m'!A1" display="Table 8j: Enrolments at Northern Ireland HEIs by mode of study - 2014/15 to 2023/24 (with %)" xr:uid="{00000000-0004-0000-0000-000024000000}"/>
    <hyperlink ref="A47" location="'Tables8f-m'!A1" display="Table 8k: Percentage change of enrolments at Northern Ireland HEIs by mode of study between 2022/23 and 2023/24" xr:uid="{00000000-0004-0000-0000-000025000000}"/>
    <hyperlink ref="A48" location="'Tables8f-m'!A1" display="Table 8l: Enrolments at Northern Ireland HEIs by level of study - 2014/15 to 2023/24 (with %)" xr:uid="{00000000-0004-0000-0000-000026000000}"/>
    <hyperlink ref="A49" location="'Tables8f-m'!A1" display="Table 8m: Percentage change of enrolments at Northern Ireland HEIs by level of study between 2022/23 and 2023/24" xr:uid="{00000000-0004-0000-0000-000027000000}"/>
    <hyperlink ref="A18:A21" location="'Table3a-d'!A1" display="Table 3a: Northern Ireland domiciled students enrolled at UK HEIs by mode of study and gender - 2005/06 and 2014/15 (with %'s)" xr:uid="{00000000-0004-0000-0000-000028000000}"/>
    <hyperlink ref="A14" location="'Tables2d-f'!A1" display="Table 2d: Northern Ireland domiciled first year students enrolled at UK HEIs by mode of study and detailed level of study - 2011/12 to 2020/21" xr:uid="{00000000-0004-0000-0000-000029000000}"/>
    <hyperlink ref="A15" location="'Tables2d-f'!A1" display="Table 2e: Percentage change of Northern Ireland domiciled first year students enrolled at UK HEIs by mode of study and detailed level of study between 2011/12 and 2020/21" xr:uid="{00000000-0004-0000-0000-00002A000000}"/>
    <hyperlink ref="A16" location="'Tables2d-f'!A1" display="Table 2f: Percentage change of Northern Ireland domiciled first year students enrolled at UK HEIs by mode of study and detailed level of study between 2011/12 and 2020/21" xr:uid="{00000000-0004-0000-0000-00002B000000}"/>
    <hyperlink ref="A53" location="'Tables9c-e'!A1" display="Table 9c: First year enrolments at Northern Ireland HEIs including OU by mode of study and detailed level of study - 2014/15 to 2023/24" xr:uid="{00000000-0004-0000-0000-00002C000000}"/>
    <hyperlink ref="A54" location="'Tables9c-e'!A1" display="Table 9d: Percentage change of first year enrolments at Northern Ireland HEIs by mode of study and detailed level of study between 2014/15 and 2023/24" xr:uid="{00000000-0004-0000-0000-00002D000000}"/>
    <hyperlink ref="A55" location="'Tables9c-e'!A1" display="Table 9e: Percentage change of first year enrolments at Northern Ireland HEIs by mode of study and detailed level of study between 2022/23 and 2023/24" xr:uid="{00000000-0004-0000-0000-00002E000000}"/>
    <hyperlink ref="A62" location="'Tables11a-d'!A1" display="Table 11a: Enrolments at Northern Ireland HEIs by level of study and age group - 2023/24 (with %)" xr:uid="{00000000-0004-0000-0000-00002F000000}"/>
    <hyperlink ref="A63" location="'Tables11a-d'!A1" display="Table 11b: Enrolments at Northern Ireland HEIs by age group and level of study - 2023/24 (with %)" xr:uid="{00000000-0004-0000-0000-000030000000}"/>
    <hyperlink ref="A64" location="'Tables11a-d'!A1" display="Table 11c: Enrolments at Northern Ireland HEIs by age group, mode of study and level of study - 2023/24" xr:uid="{00000000-0004-0000-0000-000031000000}"/>
    <hyperlink ref="A65" location="'Tables11a-d'!A1" display="Table 11d: Proportion of enrolments at Northern Ireland HEIs in each mode and level of study by age group - 2023/24" xr:uid="{00000000-0004-0000-0000-000032000000}"/>
    <hyperlink ref="A4" location="'Tables1a-f'!A1" display="Table 1a: Northern Ireland domiciled students enrolled at UK HEIs by mode of study and location of institution - 2011/12 to 2020/21 (with %)" xr:uid="{00000000-0004-0000-0000-000033000000}"/>
    <hyperlink ref="A5" location="'Tables1a-f'!A1" display="Table 1b: Percentage change of Northern Ireland domiciled students enrolled at UK HEIs in each location by mode of study between 2011/12 and 2020/21" xr:uid="{00000000-0004-0000-0000-000034000000}"/>
    <hyperlink ref="A6" location="'Tables1a-f'!A1" display="Table 1c: Percentage change of Northern Ireland domiciled students enrolled at UK HEIs by mode of study and level of study between 2011/12 and 2020/21" xr:uid="{00000000-0004-0000-0000-000035000000}"/>
    <hyperlink ref="A7" location="'Tables1a-f'!A1" display="Table 1d: Percentage change of Northern Ireland domiciled students enrolled at UK HEIs by mode of study and location of institution between 2019/20 and 2020/21" xr:uid="{00000000-0004-0000-0000-000036000000}"/>
    <hyperlink ref="A8" location="'Tables1a-f'!A1" display="Table 1e: Percentage change in Northern Ireland domiciled students enrolled at UK HEIs by mode of study between 2019/20 and 2020/21 (with %)" xr:uid="{00000000-0004-0000-0000-000037000000}"/>
    <hyperlink ref="A9" location="'Tables1a-f'!A1" display="Table 1f: Percentage change in Northern Ireland domiciled students enrolled at UK HEIs by mode of study and level of study between 2019/20 and 2020/21 (with %)" xr:uid="{00000000-0004-0000-0000-000038000000}"/>
    <hyperlink ref="A11" location="'Tables2a-c'!A1" display="Table 2a: Northern Ireland domiciled first year undergraduate students enrolled at UK HEIs by mode of study and location of institution - 2011/12 to 2020/21 (with %)" xr:uid="{00000000-0004-0000-0000-000039000000}"/>
    <hyperlink ref="A12" location="'Tables2a-c'!A1" display="Table 2b: Percentage change of Northern Ireland domiciled first year undergraduate students enrolled at UK HEIs in each location by mode of study between 2011/12 and 2020/21" xr:uid="{00000000-0004-0000-0000-00003A000000}"/>
    <hyperlink ref="A13" location="'Tables2a-c'!A1" display="Table 2c: Percentage change of Northern Ireland domiciled first year undergraduate students enrolled at UK HEIs in each location by mode of study between 2019/20 and 2020/21" xr:uid="{00000000-0004-0000-0000-00003B000000}"/>
    <hyperlink ref="A18" location="'Tables3a-d'!A1" display="Table 3a: Northern Ireland domiciled students enrolled at UK HEIs by mode of study and sex - 2011/12 and 2020/21 (with %)" xr:uid="{00000000-0004-0000-0000-00003C000000}"/>
    <hyperlink ref="A19" location="'Tables3a-d'!A1" display="Table 3b: Northern Ireland domiciled students enrolled at UK HEIs by sex and mode of study - 2011/12 and 2020/21 (with %)" xr:uid="{00000000-0004-0000-0000-00003D000000}"/>
    <hyperlink ref="A20" location="'Tables3a-d'!A1" display="Table 3c: Northern Ireland domiciled students enrolled at UK HEIs by sex and level of study - 2020/21 (with %)" xr:uid="{00000000-0004-0000-0000-00003E000000}"/>
    <hyperlink ref="A21" location="'Tables3a-d'!A1" display="Table 3d: Northern Ireland domiciled students enrolled at UK HEIs by mode of study, sex and location of institution - 2020/21 (with %)" xr:uid="{00000000-0004-0000-0000-00003F000000}"/>
    <hyperlink ref="A23" location="'Tables4a-c'!A1" display="Table 4a: Northern Ireland domiciled students enrolled at UK HEIs by level of study and age group - 2020/21 (with %)" xr:uid="{00000000-0004-0000-0000-000040000000}"/>
    <hyperlink ref="A24" location="'Tables4a-c'!A1" display="Table 4b: Northern Ireland domiciled students enrolled at UK HEIs by age group, level and mode of study - 2020/21" xr:uid="{00000000-0004-0000-0000-000041000000}"/>
    <hyperlink ref="A25" location="'Tables4a-c'!A1" display="Table 4c: Proportion of Northern Ireland domiciled students enrolled at UK HEIs by age group, level and mode of study - 2020/21 " xr:uid="{00000000-0004-0000-0000-000042000000}"/>
    <hyperlink ref="A30" location="'Tables7a-c'!A1" display="Table 7a: Northern Ireland domiciled students enrolled at UK HEIs by sex and STEM - 2020/21 (with %)" xr:uid="{00000000-0004-0000-0000-000043000000}"/>
    <hyperlink ref="A31" location="'Tables7a-c'!A1" display="Table 7b: Northern Ireland domiciled students enrolled at UK HEIs by mode of study and STEM - 2020/21 (with %)" xr:uid="{00000000-0004-0000-0000-000044000000}"/>
    <hyperlink ref="A32" location="'Tables7a-c'!A1" display="Table 7c: Northern Ireland domiciled students enrolled at UK HEIs by subject area and sex - 2020/21 (with %)" xr:uid="{00000000-0004-0000-0000-000045000000}"/>
    <hyperlink ref="A51" location="'Tables9a-b'!A1" display="Table 9a: First year undergraduate enrolments at Northern Ireland HEIs by mode of study - 2014/15 to 2023/24" xr:uid="{00000000-0004-0000-0000-000046000000}"/>
    <hyperlink ref="A52" location="'Tables9a-b'!A1" display="Table 9b: Percentage change of first year undergraduate enrolments at Northern Ireland HEIs by mode of study between 2022/23 and 2023/24" xr:uid="{00000000-0004-0000-0000-000047000000}"/>
    <hyperlink ref="A57" location="'Tables10a-d'!A1" display="Table 10a: Enrolments at Northern Ireland HEIs by mode of study and sex - 2023/24 (with %)" xr:uid="{00000000-0004-0000-0000-000048000000}"/>
    <hyperlink ref="A58" location="'Tables10a-d'!A1" display="Table 10b: Enrolments at Northern Ireland HEIs by sex and mode of study - 2023/24 (with %)" xr:uid="{00000000-0004-0000-0000-000049000000}"/>
    <hyperlink ref="A59" location="'Tables10a-d'!A1" display="Table 10c: Enrolments at Northern Ireland HEIs by sex and level of study - 2023/24" xr:uid="{00000000-0004-0000-0000-00004A000000}"/>
    <hyperlink ref="A60" location="'Tables10a-d'!A1" display="Table 10d: Proportion of enrolments at Northern Ireland HEIs by sex and level of study - 2023/24" xr:uid="{00000000-0004-0000-0000-00004B000000}"/>
    <hyperlink ref="A67" location="'Tables12a-c'!A1" display="Table 12a: Enrolments at Northern Ireland HEIs by sex and STEM - 2023/24 (with %)" xr:uid="{00000000-0004-0000-0000-00004C000000}"/>
    <hyperlink ref="A68" location="'Tables12a-c'!A1" display="Table 12b: Enrolments at Northern Ireland HEIs by mode of study and STEM - 2023/24 (with %)" xr:uid="{00000000-0004-0000-0000-00004D000000}"/>
    <hyperlink ref="A69" location="'Tables12a-c'!A1" display="Table 12c: Enrolments at Northern Ireland HEIs by subject area and sex - 2023/24 (with %)" xr:uid="{00000000-0004-0000-0000-00004E000000}"/>
    <hyperlink ref="A71" location="'Tables13a-e'!A1" display="Table 13a: Percentage change of enrolments at Northern Ireland HEIs in each level of study and institution between 2022/23 and 2023/24" xr:uid="{00000000-0004-0000-0000-00004F000000}"/>
    <hyperlink ref="A72" location="'Tables13a-e'!A1" display="Table 13b: Proportion of enrolments at Northern Ireland HEIs in each institution by mode of study - 2023/24" xr:uid="{00000000-0004-0000-0000-000050000000}"/>
    <hyperlink ref="A73" location="'Tables13a-e'!A1" display="Table 13c: Percentage change of enrolments at UU Birmingham and London by mode of study between 2022/23 and 2023/24" xr:uid="{00000000-0004-0000-0000-000051000000}"/>
    <hyperlink ref="A74" location="'Tables13a-e'!A1" display="Table 13d: Percentage change of enrolments at Northern Ireland HEIs (not including UU Birmingham or London) by mode of study between 2022/23 and 2023/24" xr:uid="{00000000-0004-0000-0000-000052000000}"/>
    <hyperlink ref="A75" location="'Tables13a-e'!A1" display="Table 13e: Percentage change of enrolments at Northern Ireland HEIs in each institution by level of study between 2022/23 and 2023/24" xr:uid="{00000000-0004-0000-0000-000053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V63"/>
  <sheetViews>
    <sheetView zoomScaleNormal="100" workbookViewId="0"/>
  </sheetViews>
  <sheetFormatPr defaultRowHeight="12.5" x14ac:dyDescent="0.25"/>
  <cols>
    <col min="1" max="1" width="21" customWidth="1"/>
    <col min="2" max="2" width="10.81640625" customWidth="1"/>
    <col min="3" max="3" width="10.54296875" customWidth="1"/>
    <col min="4" max="4" width="10" customWidth="1"/>
    <col min="5" max="6" width="10.453125" customWidth="1"/>
    <col min="7" max="7" width="12.453125" customWidth="1"/>
  </cols>
  <sheetData>
    <row r="1" spans="1:22" ht="13.4" customHeight="1" x14ac:dyDescent="0.25">
      <c r="A1" s="323" t="s">
        <v>253</v>
      </c>
      <c r="B1" s="323"/>
      <c r="C1" s="323"/>
      <c r="D1" s="323"/>
      <c r="E1" s="323"/>
      <c r="F1" s="323"/>
      <c r="G1" s="323"/>
      <c r="H1" s="323"/>
      <c r="I1" s="323"/>
      <c r="J1" s="32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2" x14ac:dyDescent="0.25">
      <c r="A3" s="13" t="s">
        <v>27</v>
      </c>
      <c r="B3" s="317" t="s">
        <v>87</v>
      </c>
      <c r="C3" s="302"/>
      <c r="D3" s="303"/>
      <c r="E3" s="317"/>
      <c r="F3" s="302"/>
      <c r="G3" s="303"/>
      <c r="H3" s="324"/>
    </row>
    <row r="4" spans="1:22" x14ac:dyDescent="0.25">
      <c r="A4" s="32" t="s">
        <v>45</v>
      </c>
      <c r="B4" s="73" t="s">
        <v>29</v>
      </c>
      <c r="C4" s="78" t="s">
        <v>116</v>
      </c>
      <c r="D4" s="74" t="s">
        <v>30</v>
      </c>
      <c r="E4" s="78" t="s">
        <v>117</v>
      </c>
      <c r="F4" s="74" t="s">
        <v>31</v>
      </c>
      <c r="G4" s="78" t="s">
        <v>118</v>
      </c>
      <c r="H4" s="78" t="s">
        <v>8</v>
      </c>
    </row>
    <row r="5" spans="1:22" x14ac:dyDescent="0.25">
      <c r="A5" s="75" t="s">
        <v>19</v>
      </c>
      <c r="B5" s="182">
        <v>25920</v>
      </c>
      <c r="C5" s="348">
        <v>0.55693537298040308</v>
      </c>
      <c r="D5" s="184">
        <v>13840</v>
      </c>
      <c r="E5" s="348">
        <v>0.29735304228256831</v>
      </c>
      <c r="F5" s="184">
        <v>6780</v>
      </c>
      <c r="G5" s="348">
        <v>0.14571158473702164</v>
      </c>
      <c r="H5" s="185">
        <v>46545</v>
      </c>
    </row>
    <row r="6" spans="1:22" x14ac:dyDescent="0.25">
      <c r="A6" s="76" t="s">
        <v>22</v>
      </c>
      <c r="B6" s="90">
        <v>170</v>
      </c>
      <c r="C6" s="346">
        <v>8.6258776328987194E-2</v>
      </c>
      <c r="D6" s="6">
        <v>260</v>
      </c>
      <c r="E6" s="346">
        <v>0.13089267803410257</v>
      </c>
      <c r="F6" s="6">
        <v>1560</v>
      </c>
      <c r="G6" s="346">
        <v>0.78284854563691086</v>
      </c>
      <c r="H6" s="91">
        <v>1995</v>
      </c>
    </row>
    <row r="7" spans="1:22" x14ac:dyDescent="0.25">
      <c r="A7" s="76" t="s">
        <v>24</v>
      </c>
      <c r="B7" s="90">
        <v>26095</v>
      </c>
      <c r="C7" s="346">
        <v>0.53759940665045725</v>
      </c>
      <c r="D7" s="6">
        <v>14100</v>
      </c>
      <c r="E7" s="346">
        <v>0.29051464831677998</v>
      </c>
      <c r="F7" s="6">
        <v>8345</v>
      </c>
      <c r="G7" s="346">
        <v>0.17188594503275623</v>
      </c>
      <c r="H7" s="91">
        <v>48540</v>
      </c>
    </row>
    <row r="8" spans="1:22" x14ac:dyDescent="0.25">
      <c r="A8" s="76" t="s">
        <v>25</v>
      </c>
      <c r="B8" s="90">
        <v>5</v>
      </c>
      <c r="C8" s="346">
        <v>4.605747973470927E-4</v>
      </c>
      <c r="D8" s="6">
        <v>2845</v>
      </c>
      <c r="E8" s="346">
        <v>0.26225128960943461</v>
      </c>
      <c r="F8" s="6">
        <v>8005</v>
      </c>
      <c r="G8" s="346">
        <v>0.73728813559321893</v>
      </c>
      <c r="H8" s="109">
        <v>10855</v>
      </c>
    </row>
    <row r="9" spans="1:22" x14ac:dyDescent="0.25">
      <c r="A9" s="51" t="s">
        <v>0</v>
      </c>
      <c r="B9" s="92">
        <v>26100</v>
      </c>
      <c r="C9" s="363">
        <v>0.43941409209529381</v>
      </c>
      <c r="D9" s="93">
        <v>16950</v>
      </c>
      <c r="E9" s="363">
        <v>0.28536072059937634</v>
      </c>
      <c r="F9" s="93">
        <v>16345</v>
      </c>
      <c r="G9" s="363">
        <v>0.27522518730532552</v>
      </c>
      <c r="H9" s="109">
        <v>59395</v>
      </c>
    </row>
    <row r="10" spans="1:22" x14ac:dyDescent="0.25">
      <c r="A10" s="2" t="s">
        <v>135</v>
      </c>
    </row>
    <row r="11" spans="1:22" x14ac:dyDescent="0.25">
      <c r="A11" s="2"/>
    </row>
    <row r="12" spans="1:22" x14ac:dyDescent="0.25">
      <c r="A12" s="130" t="s">
        <v>254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</row>
    <row r="14" spans="1:22" x14ac:dyDescent="0.25">
      <c r="A14" s="13"/>
      <c r="B14" s="317" t="s">
        <v>91</v>
      </c>
      <c r="C14" s="302"/>
      <c r="D14" s="303"/>
      <c r="E14" s="317"/>
      <c r="F14" s="302"/>
      <c r="G14" s="303"/>
      <c r="H14" s="317"/>
      <c r="I14" s="302"/>
      <c r="J14" s="303"/>
      <c r="K14" s="317"/>
      <c r="L14" s="302"/>
      <c r="M14" s="303"/>
      <c r="N14" s="317"/>
      <c r="O14" s="302"/>
      <c r="P14" s="303"/>
    </row>
    <row r="15" spans="1:22" x14ac:dyDescent="0.25">
      <c r="A15" s="14" t="s">
        <v>27</v>
      </c>
      <c r="B15" s="317" t="s">
        <v>19</v>
      </c>
      <c r="C15" s="302"/>
      <c r="D15" s="303"/>
      <c r="E15" s="317" t="s">
        <v>22</v>
      </c>
      <c r="F15" s="302"/>
      <c r="G15" s="303"/>
      <c r="H15" s="317" t="s">
        <v>24</v>
      </c>
      <c r="I15" s="302"/>
      <c r="J15" s="303"/>
      <c r="K15" s="317" t="s">
        <v>25</v>
      </c>
      <c r="L15" s="302"/>
      <c r="M15" s="303"/>
      <c r="N15" s="317" t="s">
        <v>8</v>
      </c>
      <c r="O15" s="302"/>
      <c r="P15" s="303"/>
    </row>
    <row r="16" spans="1:22" x14ac:dyDescent="0.25">
      <c r="A16" s="62" t="s">
        <v>48</v>
      </c>
      <c r="B16" s="17" t="s">
        <v>1</v>
      </c>
      <c r="C16" s="17" t="s">
        <v>20</v>
      </c>
      <c r="D16" s="78" t="s">
        <v>8</v>
      </c>
      <c r="E16" s="28" t="s">
        <v>1</v>
      </c>
      <c r="F16" s="17" t="s">
        <v>20</v>
      </c>
      <c r="G16" s="78" t="s">
        <v>8</v>
      </c>
      <c r="H16" s="28" t="s">
        <v>1</v>
      </c>
      <c r="I16" s="17" t="s">
        <v>20</v>
      </c>
      <c r="J16" s="78" t="s">
        <v>8</v>
      </c>
      <c r="K16" s="28" t="s">
        <v>1</v>
      </c>
      <c r="L16" s="17" t="s">
        <v>20</v>
      </c>
      <c r="M16" s="78" t="s">
        <v>8</v>
      </c>
      <c r="N16" s="64" t="s">
        <v>1</v>
      </c>
      <c r="O16" s="66" t="s">
        <v>20</v>
      </c>
      <c r="P16" s="34" t="s">
        <v>8</v>
      </c>
    </row>
    <row r="17" spans="1:19" x14ac:dyDescent="0.25">
      <c r="A17" s="13" t="s">
        <v>29</v>
      </c>
      <c r="B17" s="184">
        <v>25120</v>
      </c>
      <c r="C17" s="184">
        <v>805</v>
      </c>
      <c r="D17" s="186">
        <v>25920</v>
      </c>
      <c r="E17" s="184">
        <v>45</v>
      </c>
      <c r="F17" s="184">
        <v>125</v>
      </c>
      <c r="G17" s="186">
        <v>170</v>
      </c>
      <c r="H17" s="184">
        <v>25165</v>
      </c>
      <c r="I17" s="184">
        <v>930</v>
      </c>
      <c r="J17" s="186">
        <v>26095</v>
      </c>
      <c r="K17" s="184">
        <v>5</v>
      </c>
      <c r="L17" s="184">
        <v>0</v>
      </c>
      <c r="M17" s="186">
        <v>5</v>
      </c>
      <c r="N17" s="6">
        <v>25170</v>
      </c>
      <c r="O17" s="91">
        <v>930</v>
      </c>
      <c r="P17" s="186">
        <v>26100</v>
      </c>
    </row>
    <row r="18" spans="1:19" x14ac:dyDescent="0.25">
      <c r="A18" s="14" t="s">
        <v>30</v>
      </c>
      <c r="B18" s="6">
        <v>12575</v>
      </c>
      <c r="C18" s="6">
        <v>1265</v>
      </c>
      <c r="D18" s="133">
        <v>13840</v>
      </c>
      <c r="E18" s="6">
        <v>30</v>
      </c>
      <c r="F18" s="6">
        <v>235</v>
      </c>
      <c r="G18" s="133">
        <v>260</v>
      </c>
      <c r="H18" s="6">
        <v>12605</v>
      </c>
      <c r="I18" s="6">
        <v>1495</v>
      </c>
      <c r="J18" s="133">
        <v>14100</v>
      </c>
      <c r="K18" s="6">
        <v>2220</v>
      </c>
      <c r="L18" s="6">
        <v>625</v>
      </c>
      <c r="M18" s="133">
        <v>2845</v>
      </c>
      <c r="N18" s="6">
        <v>14825</v>
      </c>
      <c r="O18" s="91">
        <v>2120</v>
      </c>
      <c r="P18" s="133">
        <v>16950</v>
      </c>
    </row>
    <row r="19" spans="1:19" x14ac:dyDescent="0.25">
      <c r="A19" s="14" t="s">
        <v>31</v>
      </c>
      <c r="B19" s="6">
        <v>2800</v>
      </c>
      <c r="C19" s="6">
        <v>3985</v>
      </c>
      <c r="D19" s="133">
        <v>6780</v>
      </c>
      <c r="E19" s="6">
        <v>25</v>
      </c>
      <c r="F19" s="6">
        <v>1535</v>
      </c>
      <c r="G19" s="133">
        <v>1560</v>
      </c>
      <c r="H19" s="6">
        <v>2825</v>
      </c>
      <c r="I19" s="6">
        <v>5520</v>
      </c>
      <c r="J19" s="133">
        <v>8345</v>
      </c>
      <c r="K19" s="6">
        <v>1955</v>
      </c>
      <c r="L19" s="6">
        <v>6050</v>
      </c>
      <c r="M19" s="133">
        <v>8005</v>
      </c>
      <c r="N19" s="6">
        <v>4780</v>
      </c>
      <c r="O19" s="91">
        <v>11570</v>
      </c>
      <c r="P19" s="133">
        <v>16345</v>
      </c>
    </row>
    <row r="20" spans="1:19" x14ac:dyDescent="0.25">
      <c r="A20" s="47" t="s">
        <v>8</v>
      </c>
      <c r="B20" s="92">
        <v>40495</v>
      </c>
      <c r="C20" s="93">
        <v>6050</v>
      </c>
      <c r="D20" s="187">
        <v>46545</v>
      </c>
      <c r="E20" s="93">
        <v>100</v>
      </c>
      <c r="F20" s="93">
        <v>1895</v>
      </c>
      <c r="G20" s="187">
        <v>1995</v>
      </c>
      <c r="H20" s="93">
        <v>40595</v>
      </c>
      <c r="I20" s="93">
        <v>7945</v>
      </c>
      <c r="J20" s="187">
        <v>48540</v>
      </c>
      <c r="K20" s="93">
        <v>4180</v>
      </c>
      <c r="L20" s="93">
        <v>6675</v>
      </c>
      <c r="M20" s="187">
        <v>10855</v>
      </c>
      <c r="N20" s="93">
        <v>44775</v>
      </c>
      <c r="O20" s="94">
        <v>14620</v>
      </c>
      <c r="P20" s="187">
        <v>59395</v>
      </c>
    </row>
    <row r="21" spans="1:19" x14ac:dyDescent="0.25">
      <c r="A21" s="2" t="s">
        <v>135</v>
      </c>
    </row>
    <row r="23" spans="1:19" x14ac:dyDescent="0.25">
      <c r="A23" s="130" t="s">
        <v>255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</row>
    <row r="25" spans="1:19" x14ac:dyDescent="0.25">
      <c r="A25" s="13"/>
      <c r="B25" s="317" t="s">
        <v>91</v>
      </c>
      <c r="C25" s="302"/>
      <c r="D25" s="303"/>
      <c r="E25" s="317"/>
      <c r="F25" s="302"/>
      <c r="G25" s="303"/>
      <c r="H25" s="317"/>
      <c r="I25" s="302"/>
      <c r="J25" s="303"/>
      <c r="K25" s="317"/>
      <c r="L25" s="302"/>
      <c r="M25" s="303"/>
      <c r="N25" s="317"/>
      <c r="O25" s="302"/>
      <c r="P25" s="303"/>
    </row>
    <row r="26" spans="1:19" x14ac:dyDescent="0.25">
      <c r="A26" s="14" t="s">
        <v>27</v>
      </c>
      <c r="B26" s="317" t="s">
        <v>19</v>
      </c>
      <c r="C26" s="302"/>
      <c r="D26" s="303"/>
      <c r="E26" s="317" t="s">
        <v>22</v>
      </c>
      <c r="F26" s="302"/>
      <c r="G26" s="303"/>
      <c r="H26" s="317" t="s">
        <v>24</v>
      </c>
      <c r="I26" s="302"/>
      <c r="J26" s="303"/>
      <c r="K26" s="317" t="s">
        <v>25</v>
      </c>
      <c r="L26" s="302"/>
      <c r="M26" s="303"/>
      <c r="N26" s="317" t="s">
        <v>8</v>
      </c>
      <c r="O26" s="302"/>
      <c r="P26" s="303"/>
    </row>
    <row r="27" spans="1:19" x14ac:dyDescent="0.25">
      <c r="A27" s="62" t="s">
        <v>48</v>
      </c>
      <c r="B27" s="17" t="s">
        <v>1</v>
      </c>
      <c r="C27" s="17" t="s">
        <v>20</v>
      </c>
      <c r="D27" s="78" t="s">
        <v>8</v>
      </c>
      <c r="E27" s="28" t="s">
        <v>1</v>
      </c>
      <c r="F27" s="17" t="s">
        <v>20</v>
      </c>
      <c r="G27" s="78" t="s">
        <v>8</v>
      </c>
      <c r="H27" s="28" t="s">
        <v>1</v>
      </c>
      <c r="I27" s="17" t="s">
        <v>20</v>
      </c>
      <c r="J27" s="34" t="s">
        <v>8</v>
      </c>
      <c r="K27" s="28" t="s">
        <v>1</v>
      </c>
      <c r="L27" s="17" t="s">
        <v>20</v>
      </c>
      <c r="M27" s="34" t="s">
        <v>8</v>
      </c>
      <c r="N27" s="73" t="s">
        <v>1</v>
      </c>
      <c r="O27" s="74" t="s">
        <v>20</v>
      </c>
      <c r="P27" s="34" t="s">
        <v>8</v>
      </c>
    </row>
    <row r="28" spans="1:19" x14ac:dyDescent="0.25">
      <c r="A28" s="13" t="s">
        <v>29</v>
      </c>
      <c r="B28" s="383">
        <v>0.96245066860799278</v>
      </c>
      <c r="C28" s="384">
        <v>3.076746235487942E-2</v>
      </c>
      <c r="D28" s="348">
        <v>0.99321813096287215</v>
      </c>
      <c r="E28" s="384">
        <v>1.7625196367676854E-3</v>
      </c>
      <c r="F28" s="384">
        <v>4.8277711789723558E-3</v>
      </c>
      <c r="G28" s="348">
        <v>6.590290815740041E-3</v>
      </c>
      <c r="H28" s="384">
        <v>0.96421318824476043</v>
      </c>
      <c r="I28" s="384">
        <v>3.5595233533851779E-2</v>
      </c>
      <c r="J28" s="348">
        <v>0.99980842177861218</v>
      </c>
      <c r="K28" s="384">
        <v>1.532625771102335E-4</v>
      </c>
      <c r="L28" s="384">
        <v>3.8315644277558375E-5</v>
      </c>
      <c r="M28" s="348">
        <v>1.9157822138779189E-4</v>
      </c>
      <c r="N28" s="384">
        <v>0.96436645082187067</v>
      </c>
      <c r="O28" s="385">
        <v>3.5633549178129338E-2</v>
      </c>
      <c r="P28" s="91">
        <v>26100</v>
      </c>
    </row>
    <row r="29" spans="1:19" x14ac:dyDescent="0.25">
      <c r="A29" s="14" t="s">
        <v>30</v>
      </c>
      <c r="B29" s="387">
        <v>0.74209346235544005</v>
      </c>
      <c r="C29" s="7">
        <v>7.4522067500590025E-2</v>
      </c>
      <c r="D29" s="346">
        <v>0.81661552985603014</v>
      </c>
      <c r="E29" s="7">
        <v>1.6521123436393681E-3</v>
      </c>
      <c r="F29" s="7">
        <v>1.3747934859570458E-2</v>
      </c>
      <c r="G29" s="346">
        <v>1.5400047203209826E-2</v>
      </c>
      <c r="H29" s="7">
        <v>0.74374557469907943</v>
      </c>
      <c r="I29" s="7">
        <v>8.8270002360160485E-2</v>
      </c>
      <c r="J29" s="346">
        <v>0.83201557705924001</v>
      </c>
      <c r="K29" s="7">
        <v>0.13104791125796561</v>
      </c>
      <c r="L29" s="7">
        <v>3.6936511682794451E-2</v>
      </c>
      <c r="M29" s="346">
        <v>0.16798442294076005</v>
      </c>
      <c r="N29" s="7">
        <v>0.87479348595704498</v>
      </c>
      <c r="O29" s="386">
        <v>0.12520651404295494</v>
      </c>
      <c r="P29" s="91">
        <v>16950</v>
      </c>
    </row>
    <row r="30" spans="1:19" x14ac:dyDescent="0.25">
      <c r="A30" s="14" t="s">
        <v>31</v>
      </c>
      <c r="B30" s="387">
        <v>0.17116290450847255</v>
      </c>
      <c r="C30" s="7">
        <v>0.24371444301706735</v>
      </c>
      <c r="D30" s="346">
        <v>0.4148773475255399</v>
      </c>
      <c r="E30" s="7">
        <v>1.5293325992536857E-3</v>
      </c>
      <c r="F30" s="7">
        <v>9.3962194898146265E-2</v>
      </c>
      <c r="G30" s="346">
        <v>9.5491527497399947E-2</v>
      </c>
      <c r="H30" s="7">
        <v>0.17269223710772624</v>
      </c>
      <c r="I30" s="7">
        <v>0.33767663791521363</v>
      </c>
      <c r="J30" s="346">
        <v>0.51036887502293993</v>
      </c>
      <c r="K30" s="7">
        <v>0.11959380926163825</v>
      </c>
      <c r="L30" s="7">
        <v>0.37003731571542187</v>
      </c>
      <c r="M30" s="346">
        <v>0.48963112497706013</v>
      </c>
      <c r="N30" s="7">
        <v>0.29228604636936451</v>
      </c>
      <c r="O30" s="386">
        <v>0.70771395363063549</v>
      </c>
      <c r="P30" s="91">
        <v>16345</v>
      </c>
    </row>
    <row r="31" spans="1:19" x14ac:dyDescent="0.25">
      <c r="A31" s="47" t="s">
        <v>8</v>
      </c>
      <c r="B31" s="388">
        <v>0.68178603899384005</v>
      </c>
      <c r="C31" s="364">
        <v>0.10186214095699833</v>
      </c>
      <c r="D31" s="363">
        <v>0.78364817995083835</v>
      </c>
      <c r="E31" s="364">
        <v>1.6668350338417907E-3</v>
      </c>
      <c r="F31" s="364">
        <v>3.1905579688183708E-2</v>
      </c>
      <c r="G31" s="363">
        <v>3.3572414722025497E-2</v>
      </c>
      <c r="H31" s="364">
        <v>0.68345287402768184</v>
      </c>
      <c r="I31" s="364">
        <v>0.13376772064518203</v>
      </c>
      <c r="J31" s="363">
        <v>0.81722059467286379</v>
      </c>
      <c r="K31" s="364">
        <v>7.0377479206653354E-2</v>
      </c>
      <c r="L31" s="364">
        <v>0.11240192612048276</v>
      </c>
      <c r="M31" s="363">
        <v>0.1827794053271361</v>
      </c>
      <c r="N31" s="364">
        <v>0.75383035323433523</v>
      </c>
      <c r="O31" s="365">
        <v>0.24616964676566483</v>
      </c>
      <c r="P31" s="94">
        <v>59395</v>
      </c>
    </row>
    <row r="32" spans="1:19" x14ac:dyDescent="0.25">
      <c r="A32" s="2" t="s">
        <v>135</v>
      </c>
    </row>
    <row r="34" spans="1:16" ht="25.5" customHeight="1" x14ac:dyDescent="0.25">
      <c r="A34" s="2" t="s">
        <v>37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63" ht="12.75" customHeight="1" x14ac:dyDescent="0.25"/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I53"/>
  <sheetViews>
    <sheetView zoomScaleNormal="100" workbookViewId="0"/>
  </sheetViews>
  <sheetFormatPr defaultRowHeight="12.5" x14ac:dyDescent="0.25"/>
  <cols>
    <col min="1" max="1" width="34.1796875" customWidth="1"/>
    <col min="2" max="2" width="10.81640625" customWidth="1"/>
    <col min="3" max="3" width="10.453125" customWidth="1"/>
    <col min="4" max="5" width="10.54296875" customWidth="1"/>
    <col min="6" max="7" width="11" customWidth="1"/>
  </cols>
  <sheetData>
    <row r="1" spans="1:9" ht="12.75" customHeight="1" x14ac:dyDescent="0.25">
      <c r="A1" s="130" t="s">
        <v>256</v>
      </c>
      <c r="B1" s="189"/>
      <c r="C1" s="189"/>
      <c r="D1" s="189"/>
      <c r="E1" s="189"/>
      <c r="F1" s="189"/>
      <c r="G1" s="189"/>
      <c r="H1" s="189"/>
      <c r="I1" s="189"/>
    </row>
    <row r="2" spans="1:9" ht="13" x14ac:dyDescent="0.3">
      <c r="A2" s="82"/>
    </row>
    <row r="3" spans="1:9" x14ac:dyDescent="0.25">
      <c r="A3" s="130" t="s">
        <v>158</v>
      </c>
    </row>
    <row r="5" spans="1:9" x14ac:dyDescent="0.25">
      <c r="A5" s="13"/>
      <c r="B5" s="429" t="s">
        <v>13</v>
      </c>
      <c r="C5" s="430"/>
      <c r="D5" s="431"/>
      <c r="E5" s="429" t="s">
        <v>0</v>
      </c>
      <c r="F5" s="430"/>
      <c r="G5" s="431"/>
    </row>
    <row r="6" spans="1:9" x14ac:dyDescent="0.25">
      <c r="A6" s="224" t="s">
        <v>64</v>
      </c>
      <c r="B6" s="66" t="s">
        <v>6</v>
      </c>
      <c r="C6" s="34" t="s">
        <v>7</v>
      </c>
      <c r="D6" s="34" t="s">
        <v>8</v>
      </c>
      <c r="E6" s="66" t="s">
        <v>6</v>
      </c>
      <c r="F6" s="34" t="s">
        <v>7</v>
      </c>
      <c r="G6" s="34" t="s">
        <v>8</v>
      </c>
    </row>
    <row r="7" spans="1:9" x14ac:dyDescent="0.25">
      <c r="A7" s="32" t="s">
        <v>65</v>
      </c>
      <c r="B7" s="144">
        <v>6025</v>
      </c>
      <c r="C7" s="144">
        <v>10115</v>
      </c>
      <c r="D7" s="144">
        <v>16155</v>
      </c>
      <c r="E7" s="144">
        <v>16270</v>
      </c>
      <c r="F7" s="144">
        <v>23945</v>
      </c>
      <c r="G7" s="191">
        <v>40270</v>
      </c>
      <c r="H7" s="190"/>
    </row>
    <row r="8" spans="1:9" x14ac:dyDescent="0.25">
      <c r="A8" s="32" t="s">
        <v>56</v>
      </c>
      <c r="B8" s="144">
        <v>550</v>
      </c>
      <c r="C8" s="144">
        <v>1050</v>
      </c>
      <c r="D8" s="144">
        <v>1610</v>
      </c>
      <c r="E8" s="144">
        <v>1640</v>
      </c>
      <c r="F8" s="144">
        <v>2935</v>
      </c>
      <c r="G8" s="191">
        <v>4590</v>
      </c>
      <c r="H8" s="190"/>
    </row>
    <row r="9" spans="1:9" x14ac:dyDescent="0.25">
      <c r="A9" s="32" t="s">
        <v>16</v>
      </c>
      <c r="B9" s="144">
        <v>310</v>
      </c>
      <c r="C9" s="144">
        <v>490</v>
      </c>
      <c r="D9" s="144">
        <v>800</v>
      </c>
      <c r="E9" s="144">
        <v>1165</v>
      </c>
      <c r="F9" s="144">
        <v>1735</v>
      </c>
      <c r="G9" s="191">
        <v>2905</v>
      </c>
      <c r="H9" s="190"/>
    </row>
    <row r="10" spans="1:9" x14ac:dyDescent="0.25">
      <c r="A10" s="32" t="s">
        <v>55</v>
      </c>
      <c r="B10" s="144">
        <v>210</v>
      </c>
      <c r="C10" s="144">
        <v>245</v>
      </c>
      <c r="D10" s="144">
        <v>455</v>
      </c>
      <c r="E10" s="144">
        <v>525</v>
      </c>
      <c r="F10" s="144">
        <v>780</v>
      </c>
      <c r="G10" s="191">
        <v>1310</v>
      </c>
      <c r="H10" s="190"/>
    </row>
    <row r="11" spans="1:9" x14ac:dyDescent="0.25">
      <c r="A11" s="32" t="s">
        <v>61</v>
      </c>
      <c r="B11" s="144">
        <v>175</v>
      </c>
      <c r="C11" s="144">
        <v>200</v>
      </c>
      <c r="D11" s="144">
        <v>380</v>
      </c>
      <c r="E11" s="144">
        <v>415</v>
      </c>
      <c r="F11" s="144">
        <v>535</v>
      </c>
      <c r="G11" s="191">
        <v>955</v>
      </c>
      <c r="H11" s="190"/>
    </row>
    <row r="12" spans="1:9" x14ac:dyDescent="0.25">
      <c r="A12" s="32" t="s">
        <v>63</v>
      </c>
      <c r="B12" s="144">
        <v>135</v>
      </c>
      <c r="C12" s="144">
        <v>185</v>
      </c>
      <c r="D12" s="144">
        <v>320</v>
      </c>
      <c r="E12" s="144">
        <v>365</v>
      </c>
      <c r="F12" s="144">
        <v>510</v>
      </c>
      <c r="G12" s="191">
        <v>880</v>
      </c>
      <c r="H12" s="190"/>
    </row>
    <row r="13" spans="1:9" x14ac:dyDescent="0.25">
      <c r="A13" s="32" t="s">
        <v>62</v>
      </c>
      <c r="B13" s="144">
        <v>125</v>
      </c>
      <c r="C13" s="144">
        <v>180</v>
      </c>
      <c r="D13" s="144">
        <v>305</v>
      </c>
      <c r="E13" s="144">
        <v>365</v>
      </c>
      <c r="F13" s="144">
        <v>480</v>
      </c>
      <c r="G13" s="191">
        <v>855</v>
      </c>
      <c r="H13" s="190"/>
    </row>
    <row r="14" spans="1:9" x14ac:dyDescent="0.25">
      <c r="A14" s="32" t="s">
        <v>59</v>
      </c>
      <c r="B14" s="144">
        <v>165</v>
      </c>
      <c r="C14" s="144">
        <v>190</v>
      </c>
      <c r="D14" s="144">
        <v>360</v>
      </c>
      <c r="E14" s="144">
        <v>355</v>
      </c>
      <c r="F14" s="144">
        <v>405</v>
      </c>
      <c r="G14" s="191">
        <v>760</v>
      </c>
      <c r="H14" s="190"/>
    </row>
    <row r="15" spans="1:9" x14ac:dyDescent="0.25">
      <c r="A15" s="32" t="s">
        <v>58</v>
      </c>
      <c r="B15" s="144">
        <v>80</v>
      </c>
      <c r="C15" s="144">
        <v>155</v>
      </c>
      <c r="D15" s="144">
        <v>235</v>
      </c>
      <c r="E15" s="144">
        <v>270</v>
      </c>
      <c r="F15" s="144">
        <v>375</v>
      </c>
      <c r="G15" s="191">
        <v>640</v>
      </c>
      <c r="H15" s="190"/>
    </row>
    <row r="16" spans="1:9" x14ac:dyDescent="0.25">
      <c r="A16" s="32" t="s">
        <v>17</v>
      </c>
      <c r="B16" s="144">
        <v>75</v>
      </c>
      <c r="C16" s="144">
        <v>130</v>
      </c>
      <c r="D16" s="144">
        <v>210</v>
      </c>
      <c r="E16" s="144">
        <v>210</v>
      </c>
      <c r="F16" s="144">
        <v>395</v>
      </c>
      <c r="G16" s="191">
        <v>615</v>
      </c>
      <c r="H16" s="190"/>
    </row>
    <row r="17" spans="1:9" x14ac:dyDescent="0.25">
      <c r="A17" s="32" t="s">
        <v>57</v>
      </c>
      <c r="B17" s="144">
        <v>90</v>
      </c>
      <c r="C17" s="144">
        <v>120</v>
      </c>
      <c r="D17" s="144">
        <v>215</v>
      </c>
      <c r="E17" s="144">
        <v>255</v>
      </c>
      <c r="F17" s="144">
        <v>340</v>
      </c>
      <c r="G17" s="191">
        <v>595</v>
      </c>
      <c r="H17" s="190"/>
    </row>
    <row r="18" spans="1:9" x14ac:dyDescent="0.25">
      <c r="A18" s="32" t="s">
        <v>60</v>
      </c>
      <c r="B18" s="144">
        <v>55</v>
      </c>
      <c r="C18" s="144">
        <v>95</v>
      </c>
      <c r="D18" s="144">
        <v>150</v>
      </c>
      <c r="E18" s="144">
        <v>180</v>
      </c>
      <c r="F18" s="144">
        <v>240</v>
      </c>
      <c r="G18" s="191">
        <v>425</v>
      </c>
      <c r="H18" s="190"/>
      <c r="I18" s="4"/>
    </row>
    <row r="19" spans="1:9" x14ac:dyDescent="0.25">
      <c r="A19" s="32" t="s">
        <v>223</v>
      </c>
      <c r="B19" s="144">
        <v>680</v>
      </c>
      <c r="C19" s="144">
        <v>1025</v>
      </c>
      <c r="D19" s="144">
        <v>1700</v>
      </c>
      <c r="E19" s="144">
        <v>1820</v>
      </c>
      <c r="F19" s="144">
        <v>2775</v>
      </c>
      <c r="G19" s="191">
        <v>4595</v>
      </c>
      <c r="H19" s="190"/>
    </row>
    <row r="20" spans="1:9" x14ac:dyDescent="0.25">
      <c r="A20" s="33" t="s">
        <v>8</v>
      </c>
      <c r="B20" s="177">
        <v>8670</v>
      </c>
      <c r="C20" s="177">
        <v>14180</v>
      </c>
      <c r="D20" s="177">
        <v>22900</v>
      </c>
      <c r="E20" s="177">
        <v>23835</v>
      </c>
      <c r="F20" s="177">
        <v>35450</v>
      </c>
      <c r="G20" s="177">
        <v>59395</v>
      </c>
      <c r="H20" s="412"/>
      <c r="I20" s="46"/>
    </row>
    <row r="22" spans="1:9" x14ac:dyDescent="0.25">
      <c r="A22" s="130" t="s">
        <v>159</v>
      </c>
    </row>
    <row r="24" spans="1:9" x14ac:dyDescent="0.25">
      <c r="A24" s="13"/>
      <c r="B24" s="429" t="s">
        <v>13</v>
      </c>
      <c r="C24" s="430"/>
      <c r="D24" s="431"/>
      <c r="E24" s="429" t="s">
        <v>0</v>
      </c>
      <c r="F24" s="430"/>
      <c r="G24" s="431"/>
    </row>
    <row r="25" spans="1:9" x14ac:dyDescent="0.25">
      <c r="A25" s="224" t="s">
        <v>51</v>
      </c>
      <c r="B25" s="66" t="s">
        <v>6</v>
      </c>
      <c r="C25" s="34" t="s">
        <v>7</v>
      </c>
      <c r="D25" s="34" t="s">
        <v>8</v>
      </c>
      <c r="E25" s="66" t="s">
        <v>6</v>
      </c>
      <c r="F25" s="34" t="s">
        <v>7</v>
      </c>
      <c r="G25" s="34" t="s">
        <v>8</v>
      </c>
    </row>
    <row r="26" spans="1:9" x14ac:dyDescent="0.25">
      <c r="A26" s="22" t="s">
        <v>136</v>
      </c>
      <c r="B26" s="90">
        <v>3430</v>
      </c>
      <c r="C26" s="90">
        <v>5175</v>
      </c>
      <c r="D26" s="90">
        <v>8620</v>
      </c>
      <c r="E26" s="90">
        <v>8745</v>
      </c>
      <c r="F26" s="90">
        <v>11755</v>
      </c>
      <c r="G26" s="133">
        <v>20545</v>
      </c>
    </row>
    <row r="27" spans="1:9" x14ac:dyDescent="0.25">
      <c r="A27" s="22" t="s">
        <v>145</v>
      </c>
      <c r="B27" s="90">
        <v>2420</v>
      </c>
      <c r="C27" s="90">
        <v>4225</v>
      </c>
      <c r="D27" s="90">
        <v>6655</v>
      </c>
      <c r="E27" s="90">
        <v>7040</v>
      </c>
      <c r="F27" s="90">
        <v>10340</v>
      </c>
      <c r="G27" s="133">
        <v>17385</v>
      </c>
    </row>
    <row r="28" spans="1:9" x14ac:dyDescent="0.25">
      <c r="A28" s="22" t="s">
        <v>66</v>
      </c>
      <c r="B28" s="90">
        <v>680</v>
      </c>
      <c r="C28" s="90">
        <v>1025</v>
      </c>
      <c r="D28" s="90">
        <v>1700</v>
      </c>
      <c r="E28" s="90">
        <v>1820</v>
      </c>
      <c r="F28" s="90">
        <v>2775</v>
      </c>
      <c r="G28" s="133">
        <v>4595</v>
      </c>
    </row>
    <row r="29" spans="1:9" x14ac:dyDescent="0.25">
      <c r="A29" s="22" t="s">
        <v>76</v>
      </c>
      <c r="B29" s="90">
        <v>185</v>
      </c>
      <c r="C29" s="90">
        <v>360</v>
      </c>
      <c r="D29" s="90">
        <v>545</v>
      </c>
      <c r="E29" s="90">
        <v>650</v>
      </c>
      <c r="F29" s="90">
        <v>1120</v>
      </c>
      <c r="G29" s="133">
        <v>1770</v>
      </c>
    </row>
    <row r="30" spans="1:9" x14ac:dyDescent="0.25">
      <c r="A30" s="22" t="s">
        <v>67</v>
      </c>
      <c r="B30" s="90">
        <v>105</v>
      </c>
      <c r="C30" s="90">
        <v>475</v>
      </c>
      <c r="D30" s="90">
        <v>580</v>
      </c>
      <c r="E30" s="90">
        <v>255</v>
      </c>
      <c r="F30" s="90">
        <v>1140</v>
      </c>
      <c r="G30" s="133">
        <v>1395</v>
      </c>
    </row>
    <row r="31" spans="1:9" x14ac:dyDescent="0.25">
      <c r="A31" s="22" t="s">
        <v>68</v>
      </c>
      <c r="B31" s="90">
        <v>65</v>
      </c>
      <c r="C31" s="90">
        <v>235</v>
      </c>
      <c r="D31" s="90">
        <v>300</v>
      </c>
      <c r="E31" s="90">
        <v>230</v>
      </c>
      <c r="F31" s="90">
        <v>710</v>
      </c>
      <c r="G31" s="133">
        <v>940</v>
      </c>
    </row>
    <row r="32" spans="1:9" x14ac:dyDescent="0.25">
      <c r="A32" s="22" t="s">
        <v>73</v>
      </c>
      <c r="B32" s="90">
        <v>80</v>
      </c>
      <c r="C32" s="90">
        <v>140</v>
      </c>
      <c r="D32" s="90">
        <v>220</v>
      </c>
      <c r="E32" s="90">
        <v>285</v>
      </c>
      <c r="F32" s="90">
        <v>505</v>
      </c>
      <c r="G32" s="133">
        <v>790</v>
      </c>
    </row>
    <row r="33" spans="1:8" x14ac:dyDescent="0.25">
      <c r="A33" s="22" t="s">
        <v>69</v>
      </c>
      <c r="B33" s="90">
        <v>40</v>
      </c>
      <c r="C33" s="90">
        <v>105</v>
      </c>
      <c r="D33" s="90">
        <v>150</v>
      </c>
      <c r="E33" s="90">
        <v>230</v>
      </c>
      <c r="F33" s="90">
        <v>415</v>
      </c>
      <c r="G33" s="133">
        <v>650</v>
      </c>
    </row>
    <row r="34" spans="1:8" x14ac:dyDescent="0.25">
      <c r="A34" s="22" t="s">
        <v>79</v>
      </c>
      <c r="B34" s="90">
        <v>90</v>
      </c>
      <c r="C34" s="90">
        <v>80</v>
      </c>
      <c r="D34" s="90">
        <v>170</v>
      </c>
      <c r="E34" s="90">
        <v>225</v>
      </c>
      <c r="F34" s="90">
        <v>315</v>
      </c>
      <c r="G34" s="133">
        <v>535</v>
      </c>
    </row>
    <row r="35" spans="1:8" x14ac:dyDescent="0.25">
      <c r="A35" s="22" t="s">
        <v>71</v>
      </c>
      <c r="B35" s="90">
        <v>45</v>
      </c>
      <c r="C35" s="90">
        <v>130</v>
      </c>
      <c r="D35" s="90">
        <v>175</v>
      </c>
      <c r="E35" s="90">
        <v>140</v>
      </c>
      <c r="F35" s="90">
        <v>335</v>
      </c>
      <c r="G35" s="133">
        <v>470</v>
      </c>
    </row>
    <row r="36" spans="1:8" x14ac:dyDescent="0.25">
      <c r="A36" s="22" t="s">
        <v>74</v>
      </c>
      <c r="B36" s="90">
        <v>50</v>
      </c>
      <c r="C36" s="90">
        <v>90</v>
      </c>
      <c r="D36" s="90">
        <v>140</v>
      </c>
      <c r="E36" s="90">
        <v>175</v>
      </c>
      <c r="F36" s="90">
        <v>285</v>
      </c>
      <c r="G36" s="133">
        <v>460</v>
      </c>
    </row>
    <row r="37" spans="1:8" x14ac:dyDescent="0.25">
      <c r="A37" s="22" t="s">
        <v>138</v>
      </c>
      <c r="B37" s="90">
        <v>50</v>
      </c>
      <c r="C37" s="90">
        <v>75</v>
      </c>
      <c r="D37" s="90">
        <v>125</v>
      </c>
      <c r="E37" s="90">
        <v>150</v>
      </c>
      <c r="F37" s="90">
        <v>250</v>
      </c>
      <c r="G37" s="133">
        <v>400</v>
      </c>
    </row>
    <row r="38" spans="1:8" x14ac:dyDescent="0.25">
      <c r="A38" s="22" t="s">
        <v>72</v>
      </c>
      <c r="B38" s="90">
        <v>55</v>
      </c>
      <c r="C38" s="90">
        <v>70</v>
      </c>
      <c r="D38" s="90">
        <v>120</v>
      </c>
      <c r="E38" s="90">
        <v>145</v>
      </c>
      <c r="F38" s="90">
        <v>245</v>
      </c>
      <c r="G38" s="133">
        <v>390</v>
      </c>
    </row>
    <row r="39" spans="1:8" x14ac:dyDescent="0.25">
      <c r="A39" s="22" t="s">
        <v>70</v>
      </c>
      <c r="B39" s="90">
        <v>20</v>
      </c>
      <c r="C39" s="90">
        <v>50</v>
      </c>
      <c r="D39" s="90">
        <v>70</v>
      </c>
      <c r="E39" s="90">
        <v>115</v>
      </c>
      <c r="F39" s="90">
        <v>205</v>
      </c>
      <c r="G39" s="133">
        <v>320</v>
      </c>
    </row>
    <row r="40" spans="1:8" x14ac:dyDescent="0.25">
      <c r="A40" s="22" t="s">
        <v>77</v>
      </c>
      <c r="B40" s="90">
        <v>35</v>
      </c>
      <c r="C40" s="90">
        <v>60</v>
      </c>
      <c r="D40" s="90">
        <v>105</v>
      </c>
      <c r="E40" s="90">
        <v>85</v>
      </c>
      <c r="F40" s="90">
        <v>180</v>
      </c>
      <c r="G40" s="133">
        <v>280</v>
      </c>
    </row>
    <row r="41" spans="1:8" x14ac:dyDescent="0.25">
      <c r="A41" s="22" t="s">
        <v>80</v>
      </c>
      <c r="B41" s="90">
        <v>30</v>
      </c>
      <c r="C41" s="90">
        <v>50</v>
      </c>
      <c r="D41" s="90">
        <v>80</v>
      </c>
      <c r="E41" s="90">
        <v>105</v>
      </c>
      <c r="F41" s="90">
        <v>170</v>
      </c>
      <c r="G41" s="133">
        <v>275</v>
      </c>
    </row>
    <row r="42" spans="1:8" x14ac:dyDescent="0.25">
      <c r="A42" s="22" t="s">
        <v>227</v>
      </c>
      <c r="B42" s="90">
        <v>20</v>
      </c>
      <c r="C42" s="90">
        <v>65</v>
      </c>
      <c r="D42" s="90">
        <v>85</v>
      </c>
      <c r="E42" s="90">
        <v>65</v>
      </c>
      <c r="F42" s="90">
        <v>195</v>
      </c>
      <c r="G42" s="133">
        <v>260</v>
      </c>
    </row>
    <row r="43" spans="1:8" x14ac:dyDescent="0.25">
      <c r="A43" s="22" t="s">
        <v>219</v>
      </c>
      <c r="B43" s="90">
        <v>45</v>
      </c>
      <c r="C43" s="90">
        <v>125</v>
      </c>
      <c r="D43" s="90">
        <v>170</v>
      </c>
      <c r="E43" s="90">
        <v>65</v>
      </c>
      <c r="F43" s="90">
        <v>195</v>
      </c>
      <c r="G43" s="133">
        <v>255</v>
      </c>
    </row>
    <row r="44" spans="1:8" x14ac:dyDescent="0.25">
      <c r="A44" s="22" t="s">
        <v>330</v>
      </c>
      <c r="B44" s="90">
        <v>70</v>
      </c>
      <c r="C44" s="90">
        <v>75</v>
      </c>
      <c r="D44" s="90">
        <v>145</v>
      </c>
      <c r="E44" s="90">
        <v>100</v>
      </c>
      <c r="F44" s="90">
        <v>130</v>
      </c>
      <c r="G44" s="133">
        <v>230</v>
      </c>
    </row>
    <row r="45" spans="1:8" x14ac:dyDescent="0.25">
      <c r="A45" s="22" t="s">
        <v>192</v>
      </c>
      <c r="B45" s="90">
        <v>25</v>
      </c>
      <c r="C45" s="90">
        <v>40</v>
      </c>
      <c r="D45" s="90">
        <v>65</v>
      </c>
      <c r="E45" s="90">
        <v>90</v>
      </c>
      <c r="F45" s="90">
        <v>140</v>
      </c>
      <c r="G45" s="133">
        <v>230</v>
      </c>
    </row>
    <row r="46" spans="1:8" x14ac:dyDescent="0.25">
      <c r="A46" s="22" t="s">
        <v>75</v>
      </c>
      <c r="B46" s="90">
        <v>1125</v>
      </c>
      <c r="C46" s="90">
        <v>1540</v>
      </c>
      <c r="D46" s="90">
        <v>2680</v>
      </c>
      <c r="E46" s="90">
        <v>3110</v>
      </c>
      <c r="F46" s="90">
        <v>4060</v>
      </c>
      <c r="G46" s="133">
        <v>7210</v>
      </c>
    </row>
    <row r="47" spans="1:8" x14ac:dyDescent="0.25">
      <c r="A47" s="50" t="s">
        <v>8</v>
      </c>
      <c r="B47" s="92">
        <v>8670</v>
      </c>
      <c r="C47" s="92">
        <v>14180</v>
      </c>
      <c r="D47" s="92">
        <v>22900</v>
      </c>
      <c r="E47" s="92">
        <v>23835</v>
      </c>
      <c r="F47" s="92">
        <v>35450</v>
      </c>
      <c r="G47" s="92">
        <v>59395</v>
      </c>
      <c r="H47" s="283"/>
    </row>
    <row r="48" spans="1:8" x14ac:dyDescent="0.25">
      <c r="A48" s="2" t="s">
        <v>135</v>
      </c>
      <c r="B48" s="4"/>
      <c r="C48" s="4"/>
      <c r="D48" s="4"/>
      <c r="E48" s="4"/>
      <c r="F48" s="4"/>
      <c r="G48" s="4"/>
    </row>
    <row r="49" spans="1:9" x14ac:dyDescent="0.25">
      <c r="A49" s="2"/>
    </row>
    <row r="50" spans="1:9" ht="27" customHeight="1" x14ac:dyDescent="0.25">
      <c r="A50" s="423" t="s">
        <v>37</v>
      </c>
      <c r="B50" s="423"/>
      <c r="C50" s="423"/>
      <c r="D50" s="423"/>
      <c r="E50" s="423"/>
      <c r="F50" s="423"/>
      <c r="G50" s="423"/>
      <c r="H50" s="423"/>
      <c r="I50" s="113"/>
    </row>
    <row r="51" spans="1:9" x14ac:dyDescent="0.25">
      <c r="A51" s="2" t="s">
        <v>232</v>
      </c>
      <c r="B51" s="113"/>
      <c r="C51" s="113"/>
      <c r="D51" s="113"/>
      <c r="E51" s="113"/>
      <c r="F51" s="113"/>
      <c r="G51" s="113"/>
      <c r="H51" s="113"/>
      <c r="I51" s="113"/>
    </row>
    <row r="52" spans="1:9" x14ac:dyDescent="0.25">
      <c r="B52" s="4"/>
      <c r="C52" s="4"/>
      <c r="D52" s="4"/>
      <c r="E52" s="4"/>
      <c r="F52" s="4"/>
      <c r="G52" s="4"/>
    </row>
    <row r="53" spans="1:9" x14ac:dyDescent="0.25">
      <c r="A53" s="4"/>
      <c r="B53" s="4"/>
      <c r="C53" s="4"/>
      <c r="D53" s="4"/>
      <c r="E53" s="4"/>
    </row>
  </sheetData>
  <mergeCells count="5">
    <mergeCell ref="B5:D5"/>
    <mergeCell ref="B24:D24"/>
    <mergeCell ref="E24:G24"/>
    <mergeCell ref="A50:H50"/>
    <mergeCell ref="E5:G5"/>
  </mergeCells>
  <phoneticPr fontId="4" type="noConversion"/>
  <pageMargins left="0.75" right="0.75" top="1" bottom="1" header="0.5" footer="0.5"/>
  <pageSetup paperSize="9" scale="6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P30"/>
  <sheetViews>
    <sheetView zoomScaleNormal="100" workbookViewId="0"/>
  </sheetViews>
  <sheetFormatPr defaultRowHeight="12.5" x14ac:dyDescent="0.25"/>
  <cols>
    <col min="1" max="1" width="19.453125" customWidth="1"/>
    <col min="2" max="2" width="38" customWidth="1"/>
    <col min="3" max="3" width="9.54296875" customWidth="1"/>
    <col min="4" max="5" width="9.81640625" customWidth="1"/>
    <col min="6" max="6" width="9.54296875" customWidth="1"/>
    <col min="7" max="7" width="9.453125" customWidth="1"/>
    <col min="8" max="8" width="9.54296875" customWidth="1"/>
    <col min="9" max="9" width="8.54296875" customWidth="1"/>
    <col min="10" max="10" width="7.54296875" customWidth="1"/>
    <col min="11" max="11" width="8.81640625" customWidth="1"/>
    <col min="12" max="12" width="9.453125" customWidth="1"/>
    <col min="13" max="13" width="8.81640625" customWidth="1"/>
    <col min="14" max="14" width="8.54296875" customWidth="1"/>
    <col min="15" max="15" width="9.54296875" customWidth="1"/>
    <col min="16" max="16" width="11.54296875" bestFit="1" customWidth="1"/>
  </cols>
  <sheetData>
    <row r="1" spans="1:16" x14ac:dyDescent="0.25">
      <c r="A1" s="130" t="s">
        <v>257</v>
      </c>
    </row>
    <row r="3" spans="1:16" x14ac:dyDescent="0.25">
      <c r="A3" s="19"/>
      <c r="B3" s="20"/>
      <c r="C3" s="317" t="s">
        <v>91</v>
      </c>
      <c r="D3" s="302"/>
      <c r="E3" s="317"/>
      <c r="F3" s="302"/>
      <c r="G3" s="303"/>
      <c r="H3" s="317"/>
      <c r="I3" s="302"/>
      <c r="J3" s="303"/>
      <c r="K3" s="302"/>
      <c r="L3" s="303"/>
      <c r="M3" s="317"/>
      <c r="N3" s="302"/>
      <c r="O3" s="283"/>
    </row>
    <row r="4" spans="1:16" x14ac:dyDescent="0.25">
      <c r="A4" s="22"/>
      <c r="B4" s="24"/>
      <c r="C4" s="432" t="s">
        <v>53</v>
      </c>
      <c r="D4" s="433"/>
      <c r="E4" s="434"/>
      <c r="F4" s="432" t="s">
        <v>54</v>
      </c>
      <c r="G4" s="433"/>
      <c r="H4" s="434"/>
      <c r="I4" s="432" t="s">
        <v>25</v>
      </c>
      <c r="J4" s="433"/>
      <c r="K4" s="434"/>
      <c r="L4" s="432" t="s">
        <v>8</v>
      </c>
      <c r="M4" s="433"/>
      <c r="N4" s="434"/>
    </row>
    <row r="5" spans="1:16" x14ac:dyDescent="0.25">
      <c r="A5" s="25" t="s">
        <v>81</v>
      </c>
      <c r="B5" s="235" t="s">
        <v>156</v>
      </c>
      <c r="C5" s="73" t="s">
        <v>6</v>
      </c>
      <c r="D5" s="74" t="s">
        <v>7</v>
      </c>
      <c r="E5" s="229" t="s">
        <v>8</v>
      </c>
      <c r="F5" s="73" t="s">
        <v>6</v>
      </c>
      <c r="G5" s="74" t="s">
        <v>7</v>
      </c>
      <c r="H5" s="229" t="s">
        <v>8</v>
      </c>
      <c r="I5" s="73" t="s">
        <v>6</v>
      </c>
      <c r="J5" s="74" t="s">
        <v>7</v>
      </c>
      <c r="K5" s="229" t="s">
        <v>8</v>
      </c>
      <c r="L5" s="74" t="s">
        <v>6</v>
      </c>
      <c r="M5" s="74" t="s">
        <v>7</v>
      </c>
      <c r="N5" s="229" t="s">
        <v>8</v>
      </c>
    </row>
    <row r="6" spans="1:16" x14ac:dyDescent="0.25">
      <c r="A6" s="22" t="s">
        <v>1</v>
      </c>
      <c r="B6" s="236" t="s">
        <v>160</v>
      </c>
      <c r="C6" s="89">
        <v>2095</v>
      </c>
      <c r="D6" s="89">
        <v>3310</v>
      </c>
      <c r="E6" s="234">
        <v>5410</v>
      </c>
      <c r="F6" s="88">
        <v>5</v>
      </c>
      <c r="G6" s="89">
        <v>5</v>
      </c>
      <c r="H6" s="234">
        <v>10</v>
      </c>
      <c r="I6" s="88">
        <v>210</v>
      </c>
      <c r="J6" s="89">
        <v>340</v>
      </c>
      <c r="K6" s="234">
        <v>555</v>
      </c>
      <c r="L6" s="89">
        <v>2310</v>
      </c>
      <c r="M6" s="89">
        <v>3655</v>
      </c>
      <c r="N6" s="234">
        <v>5975</v>
      </c>
    </row>
    <row r="7" spans="1:16" x14ac:dyDescent="0.25">
      <c r="A7" s="22"/>
      <c r="B7" s="236" t="s">
        <v>161</v>
      </c>
      <c r="C7" s="87">
        <v>2950</v>
      </c>
      <c r="D7" s="87">
        <v>4580</v>
      </c>
      <c r="E7" s="230">
        <v>7545</v>
      </c>
      <c r="F7" s="86">
        <v>5</v>
      </c>
      <c r="G7" s="87">
        <v>10</v>
      </c>
      <c r="H7" s="230">
        <v>15</v>
      </c>
      <c r="I7" s="86">
        <v>230</v>
      </c>
      <c r="J7" s="87">
        <v>465</v>
      </c>
      <c r="K7" s="230">
        <v>700</v>
      </c>
      <c r="L7" s="87">
        <v>3185</v>
      </c>
      <c r="M7" s="87">
        <v>5055</v>
      </c>
      <c r="N7" s="230">
        <v>8260</v>
      </c>
    </row>
    <row r="8" spans="1:16" x14ac:dyDescent="0.25">
      <c r="A8" s="22"/>
      <c r="B8" s="236" t="s">
        <v>162</v>
      </c>
      <c r="C8" s="87">
        <v>3405</v>
      </c>
      <c r="D8" s="87">
        <v>5060</v>
      </c>
      <c r="E8" s="230">
        <v>8475</v>
      </c>
      <c r="F8" s="86">
        <v>5</v>
      </c>
      <c r="G8" s="87">
        <v>10</v>
      </c>
      <c r="H8" s="230">
        <v>15</v>
      </c>
      <c r="I8" s="86">
        <v>270</v>
      </c>
      <c r="J8" s="87">
        <v>495</v>
      </c>
      <c r="K8" s="230">
        <v>770</v>
      </c>
      <c r="L8" s="87">
        <v>3680</v>
      </c>
      <c r="M8" s="87">
        <v>5565</v>
      </c>
      <c r="N8" s="230">
        <v>9260</v>
      </c>
      <c r="P8" s="291"/>
    </row>
    <row r="9" spans="1:16" x14ac:dyDescent="0.25">
      <c r="A9" s="22"/>
      <c r="B9" s="236" t="s">
        <v>163</v>
      </c>
      <c r="C9" s="87">
        <v>3860</v>
      </c>
      <c r="D9" s="87">
        <v>5690</v>
      </c>
      <c r="E9" s="230">
        <v>9565</v>
      </c>
      <c r="F9" s="86">
        <v>10</v>
      </c>
      <c r="G9" s="87">
        <v>20</v>
      </c>
      <c r="H9" s="230">
        <v>30</v>
      </c>
      <c r="I9" s="86">
        <v>380</v>
      </c>
      <c r="J9" s="87">
        <v>600</v>
      </c>
      <c r="K9" s="230">
        <v>990</v>
      </c>
      <c r="L9" s="87">
        <v>4250</v>
      </c>
      <c r="M9" s="87">
        <v>6305</v>
      </c>
      <c r="N9" s="230">
        <v>10585</v>
      </c>
      <c r="P9" s="291"/>
    </row>
    <row r="10" spans="1:16" x14ac:dyDescent="0.25">
      <c r="A10" s="22"/>
      <c r="B10" s="236" t="s">
        <v>164</v>
      </c>
      <c r="C10" s="87">
        <v>4280</v>
      </c>
      <c r="D10" s="87">
        <v>5125</v>
      </c>
      <c r="E10" s="230">
        <v>9415</v>
      </c>
      <c r="F10" s="86">
        <v>10</v>
      </c>
      <c r="G10" s="87">
        <v>15</v>
      </c>
      <c r="H10" s="230">
        <v>25</v>
      </c>
      <c r="I10" s="86">
        <v>450</v>
      </c>
      <c r="J10" s="87">
        <v>700</v>
      </c>
      <c r="K10" s="230">
        <v>1150</v>
      </c>
      <c r="L10" s="87">
        <v>4735</v>
      </c>
      <c r="M10" s="87">
        <v>5840</v>
      </c>
      <c r="N10" s="230">
        <v>10590</v>
      </c>
      <c r="P10" s="291"/>
    </row>
    <row r="11" spans="1:16" x14ac:dyDescent="0.25">
      <c r="A11" s="22"/>
      <c r="B11" s="236" t="s">
        <v>8</v>
      </c>
      <c r="C11" s="87">
        <v>16590</v>
      </c>
      <c r="D11" s="87">
        <v>23760</v>
      </c>
      <c r="E11" s="230">
        <v>40410</v>
      </c>
      <c r="F11" s="86">
        <v>35</v>
      </c>
      <c r="G11" s="87">
        <v>65</v>
      </c>
      <c r="H11" s="230">
        <v>100</v>
      </c>
      <c r="I11" s="86">
        <v>1540</v>
      </c>
      <c r="J11" s="87">
        <v>2600</v>
      </c>
      <c r="K11" s="230">
        <v>4165</v>
      </c>
      <c r="L11" s="87">
        <v>18165</v>
      </c>
      <c r="M11" s="87">
        <v>26425</v>
      </c>
      <c r="N11" s="230">
        <v>44670</v>
      </c>
      <c r="P11" s="291"/>
    </row>
    <row r="12" spans="1:16" x14ac:dyDescent="0.25">
      <c r="A12" s="19" t="s">
        <v>20</v>
      </c>
      <c r="B12" s="237" t="s">
        <v>160</v>
      </c>
      <c r="C12" s="89">
        <v>490</v>
      </c>
      <c r="D12" s="89">
        <v>680</v>
      </c>
      <c r="E12" s="234">
        <v>1170</v>
      </c>
      <c r="F12" s="88">
        <v>165</v>
      </c>
      <c r="G12" s="89">
        <v>255</v>
      </c>
      <c r="H12" s="234">
        <v>425</v>
      </c>
      <c r="I12" s="88">
        <v>290</v>
      </c>
      <c r="J12" s="89">
        <v>460</v>
      </c>
      <c r="K12" s="234">
        <v>745</v>
      </c>
      <c r="L12" s="89">
        <v>940</v>
      </c>
      <c r="M12" s="89">
        <v>1395</v>
      </c>
      <c r="N12" s="234">
        <v>2340</v>
      </c>
    </row>
    <row r="13" spans="1:16" x14ac:dyDescent="0.25">
      <c r="A13" s="22"/>
      <c r="B13" s="236" t="s">
        <v>161</v>
      </c>
      <c r="C13" s="87">
        <v>495</v>
      </c>
      <c r="D13" s="87">
        <v>705</v>
      </c>
      <c r="E13" s="230">
        <v>1200</v>
      </c>
      <c r="F13" s="86">
        <v>85</v>
      </c>
      <c r="G13" s="87">
        <v>225</v>
      </c>
      <c r="H13" s="230">
        <v>310</v>
      </c>
      <c r="I13" s="86">
        <v>335</v>
      </c>
      <c r="J13" s="87">
        <v>720</v>
      </c>
      <c r="K13" s="230">
        <v>1060</v>
      </c>
      <c r="L13" s="87">
        <v>915</v>
      </c>
      <c r="M13" s="87">
        <v>1650</v>
      </c>
      <c r="N13" s="230">
        <v>2570</v>
      </c>
    </row>
    <row r="14" spans="1:16" x14ac:dyDescent="0.25">
      <c r="A14" s="22"/>
      <c r="B14" s="236" t="s">
        <v>162</v>
      </c>
      <c r="C14" s="87">
        <v>475</v>
      </c>
      <c r="D14" s="87">
        <v>665</v>
      </c>
      <c r="E14" s="230">
        <v>1140</v>
      </c>
      <c r="F14" s="86">
        <v>130</v>
      </c>
      <c r="G14" s="87">
        <v>255</v>
      </c>
      <c r="H14" s="230">
        <v>385</v>
      </c>
      <c r="I14" s="86">
        <v>395</v>
      </c>
      <c r="J14" s="87">
        <v>850</v>
      </c>
      <c r="K14" s="230">
        <v>1245</v>
      </c>
      <c r="L14" s="87">
        <v>1000</v>
      </c>
      <c r="M14" s="87">
        <v>1770</v>
      </c>
      <c r="N14" s="230">
        <v>2775</v>
      </c>
    </row>
    <row r="15" spans="1:16" x14ac:dyDescent="0.25">
      <c r="A15" s="22"/>
      <c r="B15" s="236" t="s">
        <v>163</v>
      </c>
      <c r="C15" s="87">
        <v>630</v>
      </c>
      <c r="D15" s="87">
        <v>710</v>
      </c>
      <c r="E15" s="230">
        <v>1340</v>
      </c>
      <c r="F15" s="86">
        <v>145</v>
      </c>
      <c r="G15" s="87">
        <v>245</v>
      </c>
      <c r="H15" s="230">
        <v>390</v>
      </c>
      <c r="I15" s="86">
        <v>565</v>
      </c>
      <c r="J15" s="87">
        <v>1080</v>
      </c>
      <c r="K15" s="230">
        <v>1650</v>
      </c>
      <c r="L15" s="87">
        <v>1335</v>
      </c>
      <c r="M15" s="87">
        <v>2040</v>
      </c>
      <c r="N15" s="230">
        <v>3380</v>
      </c>
    </row>
    <row r="16" spans="1:16" x14ac:dyDescent="0.25">
      <c r="A16" s="22"/>
      <c r="B16" s="236" t="s">
        <v>164</v>
      </c>
      <c r="C16" s="87">
        <v>550</v>
      </c>
      <c r="D16" s="87">
        <v>640</v>
      </c>
      <c r="E16" s="230">
        <v>1190</v>
      </c>
      <c r="F16" s="86">
        <v>115</v>
      </c>
      <c r="G16" s="87">
        <v>265</v>
      </c>
      <c r="H16" s="230">
        <v>380</v>
      </c>
      <c r="I16" s="86">
        <v>755</v>
      </c>
      <c r="J16" s="87">
        <v>1195</v>
      </c>
      <c r="K16" s="230">
        <v>1955</v>
      </c>
      <c r="L16" s="87">
        <v>1425</v>
      </c>
      <c r="M16" s="87">
        <v>2095</v>
      </c>
      <c r="N16" s="230">
        <v>3525</v>
      </c>
    </row>
    <row r="17" spans="1:14" x14ac:dyDescent="0.25">
      <c r="A17" s="25"/>
      <c r="B17" s="31" t="s">
        <v>8</v>
      </c>
      <c r="C17" s="232">
        <v>2640</v>
      </c>
      <c r="D17" s="232">
        <v>3395</v>
      </c>
      <c r="E17" s="233">
        <v>6045</v>
      </c>
      <c r="F17" s="231">
        <v>640</v>
      </c>
      <c r="G17" s="232">
        <v>1245</v>
      </c>
      <c r="H17" s="233">
        <v>1895</v>
      </c>
      <c r="I17" s="231">
        <v>2340</v>
      </c>
      <c r="J17" s="232">
        <v>4305</v>
      </c>
      <c r="K17" s="233">
        <v>6655</v>
      </c>
      <c r="L17" s="232">
        <v>5620</v>
      </c>
      <c r="M17" s="232">
        <v>8945</v>
      </c>
      <c r="N17" s="233">
        <v>14590</v>
      </c>
    </row>
    <row r="18" spans="1:14" x14ac:dyDescent="0.25">
      <c r="A18" s="22" t="s">
        <v>8</v>
      </c>
      <c r="B18" s="236" t="s">
        <v>160</v>
      </c>
      <c r="C18" s="87">
        <v>2585</v>
      </c>
      <c r="D18" s="87">
        <v>3990</v>
      </c>
      <c r="E18" s="230">
        <v>6585</v>
      </c>
      <c r="F18" s="86">
        <v>170</v>
      </c>
      <c r="G18" s="87">
        <v>265</v>
      </c>
      <c r="H18" s="230">
        <v>435</v>
      </c>
      <c r="I18" s="86">
        <v>495</v>
      </c>
      <c r="J18" s="87">
        <v>800</v>
      </c>
      <c r="K18" s="230">
        <v>1300</v>
      </c>
      <c r="L18" s="87">
        <v>3250</v>
      </c>
      <c r="M18" s="87">
        <v>5050</v>
      </c>
      <c r="N18" s="230">
        <v>8320</v>
      </c>
    </row>
    <row r="19" spans="1:14" x14ac:dyDescent="0.25">
      <c r="A19" s="22"/>
      <c r="B19" s="236" t="s">
        <v>161</v>
      </c>
      <c r="C19" s="87">
        <v>3445</v>
      </c>
      <c r="D19" s="87">
        <v>5285</v>
      </c>
      <c r="E19" s="230">
        <v>8745</v>
      </c>
      <c r="F19" s="86">
        <v>90</v>
      </c>
      <c r="G19" s="87">
        <v>235</v>
      </c>
      <c r="H19" s="230">
        <v>325</v>
      </c>
      <c r="I19" s="86">
        <v>565</v>
      </c>
      <c r="J19" s="87">
        <v>1185</v>
      </c>
      <c r="K19" s="230">
        <v>1760</v>
      </c>
      <c r="L19" s="87">
        <v>4100</v>
      </c>
      <c r="M19" s="87">
        <v>6705</v>
      </c>
      <c r="N19" s="230">
        <v>10830</v>
      </c>
    </row>
    <row r="20" spans="1:14" x14ac:dyDescent="0.25">
      <c r="A20" s="22"/>
      <c r="B20" s="236" t="s">
        <v>162</v>
      </c>
      <c r="C20" s="87">
        <v>3880</v>
      </c>
      <c r="D20" s="87">
        <v>5725</v>
      </c>
      <c r="E20" s="230">
        <v>9615</v>
      </c>
      <c r="F20" s="86">
        <v>135</v>
      </c>
      <c r="G20" s="87">
        <v>270</v>
      </c>
      <c r="H20" s="230">
        <v>405</v>
      </c>
      <c r="I20" s="86">
        <v>665</v>
      </c>
      <c r="J20" s="87">
        <v>1345</v>
      </c>
      <c r="K20" s="230">
        <v>2015</v>
      </c>
      <c r="L20" s="87">
        <v>4680</v>
      </c>
      <c r="M20" s="87">
        <v>7335</v>
      </c>
      <c r="N20" s="230">
        <v>12035</v>
      </c>
    </row>
    <row r="21" spans="1:14" x14ac:dyDescent="0.25">
      <c r="A21" s="22"/>
      <c r="B21" s="236" t="s">
        <v>163</v>
      </c>
      <c r="C21" s="87">
        <v>4485</v>
      </c>
      <c r="D21" s="87">
        <v>6400</v>
      </c>
      <c r="E21" s="230">
        <v>10905</v>
      </c>
      <c r="F21" s="86">
        <v>155</v>
      </c>
      <c r="G21" s="87">
        <v>265</v>
      </c>
      <c r="H21" s="230">
        <v>420</v>
      </c>
      <c r="I21" s="86">
        <v>945</v>
      </c>
      <c r="J21" s="87">
        <v>1685</v>
      </c>
      <c r="K21" s="230">
        <v>2640</v>
      </c>
      <c r="L21" s="87">
        <v>5590</v>
      </c>
      <c r="M21" s="87">
        <v>8350</v>
      </c>
      <c r="N21" s="230">
        <v>13965</v>
      </c>
    </row>
    <row r="22" spans="1:14" x14ac:dyDescent="0.25">
      <c r="A22" s="22"/>
      <c r="B22" s="236" t="s">
        <v>164</v>
      </c>
      <c r="C22" s="87">
        <v>4830</v>
      </c>
      <c r="D22" s="87">
        <v>5760</v>
      </c>
      <c r="E22" s="230">
        <v>10605</v>
      </c>
      <c r="F22" s="86">
        <v>125</v>
      </c>
      <c r="G22" s="87">
        <v>280</v>
      </c>
      <c r="H22" s="230">
        <v>405</v>
      </c>
      <c r="I22" s="86">
        <v>1205</v>
      </c>
      <c r="J22" s="87">
        <v>1890</v>
      </c>
      <c r="K22" s="230">
        <v>3105</v>
      </c>
      <c r="L22" s="87">
        <v>6160</v>
      </c>
      <c r="M22" s="87">
        <v>7935</v>
      </c>
      <c r="N22" s="230">
        <v>14115</v>
      </c>
    </row>
    <row r="23" spans="1:14" x14ac:dyDescent="0.25">
      <c r="A23" s="25"/>
      <c r="B23" s="31" t="s">
        <v>8</v>
      </c>
      <c r="C23" s="232">
        <v>19225</v>
      </c>
      <c r="D23" s="232">
        <v>27160</v>
      </c>
      <c r="E23" s="233">
        <v>46450</v>
      </c>
      <c r="F23" s="231">
        <v>675</v>
      </c>
      <c r="G23" s="232">
        <v>1310</v>
      </c>
      <c r="H23" s="233">
        <v>1995</v>
      </c>
      <c r="I23" s="231">
        <v>3880</v>
      </c>
      <c r="J23" s="232">
        <v>6905</v>
      </c>
      <c r="K23" s="233">
        <v>10820</v>
      </c>
      <c r="L23" s="232">
        <v>23785</v>
      </c>
      <c r="M23" s="232">
        <v>35375</v>
      </c>
      <c r="N23" s="233">
        <v>59265</v>
      </c>
    </row>
    <row r="24" spans="1:14" x14ac:dyDescent="0.25">
      <c r="A24" s="2" t="s">
        <v>135</v>
      </c>
    </row>
    <row r="25" spans="1:14" x14ac:dyDescent="0.25">
      <c r="A25" s="2"/>
    </row>
    <row r="26" spans="1:14" x14ac:dyDescent="0.25">
      <c r="A26" s="2" t="s">
        <v>332</v>
      </c>
      <c r="C26" s="291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1"/>
    </row>
    <row r="27" spans="1:14" x14ac:dyDescent="0.25">
      <c r="A27" s="2"/>
    </row>
    <row r="28" spans="1:14" x14ac:dyDescent="0.25">
      <c r="A28" s="2" t="s">
        <v>131</v>
      </c>
    </row>
    <row r="29" spans="1:14" x14ac:dyDescent="0.25">
      <c r="A29" s="2" t="s">
        <v>132</v>
      </c>
    </row>
    <row r="30" spans="1:14" x14ac:dyDescent="0.25">
      <c r="A30" s="2" t="s">
        <v>232</v>
      </c>
    </row>
  </sheetData>
  <mergeCells count="4">
    <mergeCell ref="L4:N4"/>
    <mergeCell ref="F4:H4"/>
    <mergeCell ref="C4:E4"/>
    <mergeCell ref="I4:K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L13"/>
  <sheetViews>
    <sheetView zoomScale="107" zoomScaleNormal="107" workbookViewId="0">
      <selection activeCell="E9" sqref="E9"/>
    </sheetView>
  </sheetViews>
  <sheetFormatPr defaultRowHeight="12.5" x14ac:dyDescent="0.25"/>
  <cols>
    <col min="1" max="1" width="17" customWidth="1"/>
    <col min="2" max="3" width="13.81640625" bestFit="1" customWidth="1"/>
    <col min="4" max="4" width="8.453125" bestFit="1" customWidth="1"/>
    <col min="5" max="5" width="10.453125" bestFit="1" customWidth="1"/>
    <col min="6" max="6" width="8.453125" bestFit="1" customWidth="1"/>
    <col min="7" max="7" width="10.453125" bestFit="1" customWidth="1"/>
    <col min="8" max="8" width="8.453125" bestFit="1" customWidth="1"/>
    <col min="9" max="9" width="10.453125" bestFit="1" customWidth="1"/>
    <col min="10" max="11" width="15.1796875" bestFit="1" customWidth="1"/>
    <col min="12" max="12" width="8.54296875" customWidth="1"/>
  </cols>
  <sheetData>
    <row r="1" spans="1:12" x14ac:dyDescent="0.25">
      <c r="A1" s="130" t="s">
        <v>258</v>
      </c>
    </row>
    <row r="3" spans="1:12" ht="13.4" customHeight="1" x14ac:dyDescent="0.25">
      <c r="A3" s="19"/>
      <c r="B3" s="317" t="s">
        <v>155</v>
      </c>
      <c r="C3" s="302"/>
      <c r="D3" s="303"/>
      <c r="E3" s="317"/>
      <c r="F3" s="302"/>
      <c r="G3" s="303"/>
      <c r="H3" s="317"/>
      <c r="I3" s="317"/>
      <c r="J3" s="302"/>
      <c r="K3" s="303"/>
      <c r="L3" s="324"/>
    </row>
    <row r="4" spans="1:12" ht="23" x14ac:dyDescent="0.25">
      <c r="A4" s="22" t="s">
        <v>81</v>
      </c>
      <c r="B4" s="63" t="s">
        <v>160</v>
      </c>
      <c r="C4" s="228" t="s">
        <v>165</v>
      </c>
      <c r="D4" s="65" t="s">
        <v>161</v>
      </c>
      <c r="E4" s="65" t="s">
        <v>166</v>
      </c>
      <c r="F4" s="63" t="s">
        <v>162</v>
      </c>
      <c r="G4" s="228" t="s">
        <v>167</v>
      </c>
      <c r="H4" s="65" t="s">
        <v>163</v>
      </c>
      <c r="I4" s="65" t="s">
        <v>168</v>
      </c>
      <c r="J4" s="63" t="s">
        <v>164</v>
      </c>
      <c r="K4" s="228" t="s">
        <v>169</v>
      </c>
      <c r="L4" s="228" t="s">
        <v>8</v>
      </c>
    </row>
    <row r="5" spans="1:12" x14ac:dyDescent="0.25">
      <c r="A5" s="19" t="s">
        <v>1</v>
      </c>
      <c r="B5" s="90">
        <v>5975</v>
      </c>
      <c r="C5" s="386">
        <v>0.13</v>
      </c>
      <c r="D5" s="6">
        <v>8260</v>
      </c>
      <c r="E5" s="7">
        <v>0.18</v>
      </c>
      <c r="F5" s="90">
        <v>9260</v>
      </c>
      <c r="G5" s="386">
        <v>0.21</v>
      </c>
      <c r="H5" s="6">
        <v>10585</v>
      </c>
      <c r="I5" s="7">
        <v>0.24</v>
      </c>
      <c r="J5" s="90">
        <v>10590</v>
      </c>
      <c r="K5" s="386">
        <v>0.24</v>
      </c>
      <c r="L5" s="91">
        <v>44670</v>
      </c>
    </row>
    <row r="6" spans="1:12" x14ac:dyDescent="0.25">
      <c r="A6" s="22" t="s">
        <v>20</v>
      </c>
      <c r="B6" s="90">
        <v>2340</v>
      </c>
      <c r="C6" s="386">
        <v>0.16</v>
      </c>
      <c r="D6" s="6">
        <v>2570</v>
      </c>
      <c r="E6" s="7">
        <v>0.18</v>
      </c>
      <c r="F6" s="90">
        <v>2775</v>
      </c>
      <c r="G6" s="386">
        <v>0.19</v>
      </c>
      <c r="H6" s="6">
        <v>3380</v>
      </c>
      <c r="I6" s="7">
        <v>0.23</v>
      </c>
      <c r="J6" s="90">
        <v>3525</v>
      </c>
      <c r="K6" s="386">
        <v>0.24</v>
      </c>
      <c r="L6" s="91">
        <v>14590</v>
      </c>
    </row>
    <row r="7" spans="1:12" x14ac:dyDescent="0.25">
      <c r="A7" s="50" t="s">
        <v>8</v>
      </c>
      <c r="B7" s="92">
        <v>8320</v>
      </c>
      <c r="C7" s="365">
        <v>0.14000000000000001</v>
      </c>
      <c r="D7" s="93">
        <v>10830</v>
      </c>
      <c r="E7" s="364">
        <v>0.18</v>
      </c>
      <c r="F7" s="92">
        <v>12035</v>
      </c>
      <c r="G7" s="365">
        <v>0.2</v>
      </c>
      <c r="H7" s="93">
        <v>13965</v>
      </c>
      <c r="I7" s="364">
        <v>0.24</v>
      </c>
      <c r="J7" s="92">
        <v>14115</v>
      </c>
      <c r="K7" s="365">
        <v>0.24</v>
      </c>
      <c r="L7" s="94">
        <v>59265</v>
      </c>
    </row>
    <row r="8" spans="1:12" x14ac:dyDescent="0.25">
      <c r="A8" s="2" t="s">
        <v>135</v>
      </c>
    </row>
    <row r="10" spans="1:12" x14ac:dyDescent="0.25">
      <c r="A10" s="2" t="s">
        <v>332</v>
      </c>
    </row>
    <row r="11" spans="1:12" x14ac:dyDescent="0.25">
      <c r="A11" s="2"/>
    </row>
    <row r="12" spans="1:12" x14ac:dyDescent="0.25">
      <c r="A12" s="2" t="s">
        <v>131</v>
      </c>
    </row>
    <row r="13" spans="1:12" x14ac:dyDescent="0.25">
      <c r="A13" s="2" t="s">
        <v>132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X36"/>
  <sheetViews>
    <sheetView zoomScaleNormal="100" workbookViewId="0">
      <pane ySplit="1" topLeftCell="A2" activePane="bottomLeft" state="frozen"/>
      <selection activeCell="K36" sqref="K36"/>
      <selection pane="bottomLeft" sqref="A1:S1"/>
    </sheetView>
  </sheetViews>
  <sheetFormatPr defaultColWidth="9.1796875" defaultRowHeight="11.5" x14ac:dyDescent="0.25"/>
  <cols>
    <col min="1" max="1" width="35.54296875" style="2" customWidth="1"/>
    <col min="2" max="19" width="6.81640625" style="2" customWidth="1"/>
    <col min="20" max="20" width="11.1796875" style="2" bestFit="1" customWidth="1"/>
    <col min="21" max="16384" width="9.1796875" style="2"/>
  </cols>
  <sheetData>
    <row r="1" spans="1:24" x14ac:dyDescent="0.25">
      <c r="A1" s="435" t="s">
        <v>259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</row>
    <row r="2" spans="1:24" x14ac:dyDescent="0.25">
      <c r="A2" s="130"/>
    </row>
    <row r="3" spans="1:24" x14ac:dyDescent="0.25">
      <c r="A3" s="13"/>
      <c r="B3" s="317" t="s">
        <v>13</v>
      </c>
      <c r="C3" s="302"/>
      <c r="D3" s="317"/>
      <c r="E3" s="302"/>
      <c r="F3" s="303"/>
      <c r="G3" s="317"/>
      <c r="H3" s="302"/>
      <c r="I3" s="303"/>
      <c r="J3" s="317"/>
      <c r="K3" s="317" t="s">
        <v>0</v>
      </c>
      <c r="L3" s="302"/>
      <c r="M3" s="317"/>
      <c r="N3" s="302"/>
      <c r="O3" s="303"/>
      <c r="P3" s="317"/>
      <c r="Q3" s="302"/>
      <c r="R3" s="303"/>
      <c r="S3" s="324"/>
    </row>
    <row r="4" spans="1:24" ht="11.5" customHeight="1" x14ac:dyDescent="0.25">
      <c r="A4" s="14"/>
      <c r="B4" s="317" t="s">
        <v>1</v>
      </c>
      <c r="C4" s="302"/>
      <c r="D4" s="324"/>
      <c r="E4" s="317" t="s">
        <v>2</v>
      </c>
      <c r="F4" s="303"/>
      <c r="G4" s="324"/>
      <c r="H4" s="317" t="s">
        <v>3</v>
      </c>
      <c r="I4" s="303"/>
      <c r="J4" s="324"/>
      <c r="K4" s="317" t="s">
        <v>4</v>
      </c>
      <c r="L4" s="302"/>
      <c r="M4" s="324"/>
      <c r="N4" s="317" t="s">
        <v>5</v>
      </c>
      <c r="O4" s="303"/>
      <c r="P4" s="324"/>
      <c r="Q4" s="302" t="s">
        <v>3</v>
      </c>
      <c r="R4" s="303"/>
      <c r="S4" s="324"/>
    </row>
    <row r="5" spans="1:24" x14ac:dyDescent="0.25">
      <c r="A5" s="35" t="s">
        <v>49</v>
      </c>
      <c r="B5" s="36" t="s">
        <v>6</v>
      </c>
      <c r="C5" s="37" t="s">
        <v>7</v>
      </c>
      <c r="D5" s="38" t="s">
        <v>8</v>
      </c>
      <c r="E5" s="36" t="s">
        <v>6</v>
      </c>
      <c r="F5" s="37" t="s">
        <v>7</v>
      </c>
      <c r="G5" s="38" t="s">
        <v>8</v>
      </c>
      <c r="H5" s="36" t="s">
        <v>6</v>
      </c>
      <c r="I5" s="37" t="s">
        <v>7</v>
      </c>
      <c r="J5" s="38" t="s">
        <v>8</v>
      </c>
      <c r="K5" s="36" t="s">
        <v>6</v>
      </c>
      <c r="L5" s="37" t="s">
        <v>7</v>
      </c>
      <c r="M5" s="38" t="s">
        <v>8</v>
      </c>
      <c r="N5" s="36" t="s">
        <v>6</v>
      </c>
      <c r="O5" s="37" t="s">
        <v>7</v>
      </c>
      <c r="P5" s="38" t="s">
        <v>8</v>
      </c>
      <c r="Q5" s="36" t="s">
        <v>6</v>
      </c>
      <c r="R5" s="37" t="s">
        <v>7</v>
      </c>
      <c r="S5" s="38" t="s">
        <v>8</v>
      </c>
    </row>
    <row r="6" spans="1:24" x14ac:dyDescent="0.25">
      <c r="A6" s="13" t="s">
        <v>193</v>
      </c>
      <c r="B6" s="6">
        <v>160</v>
      </c>
      <c r="C6" s="6">
        <v>285</v>
      </c>
      <c r="D6" s="6">
        <v>440</v>
      </c>
      <c r="E6" s="90">
        <v>35</v>
      </c>
      <c r="F6" s="6">
        <v>45</v>
      </c>
      <c r="G6" s="91">
        <v>80</v>
      </c>
      <c r="H6" s="90">
        <v>195</v>
      </c>
      <c r="I6" s="6">
        <v>325</v>
      </c>
      <c r="J6" s="91">
        <v>520</v>
      </c>
      <c r="K6" s="90">
        <v>760</v>
      </c>
      <c r="L6" s="6">
        <v>1480</v>
      </c>
      <c r="M6" s="91">
        <v>2240</v>
      </c>
      <c r="N6" s="90">
        <v>85</v>
      </c>
      <c r="O6" s="6">
        <v>100</v>
      </c>
      <c r="P6" s="91">
        <v>185</v>
      </c>
      <c r="Q6" s="90">
        <v>845</v>
      </c>
      <c r="R6" s="6">
        <v>1575</v>
      </c>
      <c r="S6" s="91">
        <v>2420</v>
      </c>
      <c r="T6" s="8"/>
      <c r="W6" s="7"/>
      <c r="X6" s="7"/>
    </row>
    <row r="7" spans="1:24" x14ac:dyDescent="0.25">
      <c r="A7" s="14" t="s">
        <v>9</v>
      </c>
      <c r="B7" s="6">
        <v>405</v>
      </c>
      <c r="C7" s="6">
        <v>2145</v>
      </c>
      <c r="D7" s="6">
        <v>2550</v>
      </c>
      <c r="E7" s="90">
        <v>270</v>
      </c>
      <c r="F7" s="6">
        <v>1665</v>
      </c>
      <c r="G7" s="91">
        <v>1935</v>
      </c>
      <c r="H7" s="90">
        <v>675</v>
      </c>
      <c r="I7" s="6">
        <v>3810</v>
      </c>
      <c r="J7" s="91">
        <v>4485</v>
      </c>
      <c r="K7" s="90">
        <v>1150</v>
      </c>
      <c r="L7" s="6">
        <v>6330</v>
      </c>
      <c r="M7" s="91">
        <v>7485</v>
      </c>
      <c r="N7" s="90">
        <v>480</v>
      </c>
      <c r="O7" s="6">
        <v>2675</v>
      </c>
      <c r="P7" s="91">
        <v>3160</v>
      </c>
      <c r="Q7" s="90">
        <v>1635</v>
      </c>
      <c r="R7" s="6">
        <v>9010</v>
      </c>
      <c r="S7" s="91">
        <v>10645</v>
      </c>
      <c r="T7" s="8"/>
      <c r="W7" s="7"/>
      <c r="X7" s="7"/>
    </row>
    <row r="8" spans="1:24" x14ac:dyDescent="0.25">
      <c r="A8" s="14" t="s">
        <v>194</v>
      </c>
      <c r="B8" s="6">
        <v>440</v>
      </c>
      <c r="C8" s="6">
        <v>425</v>
      </c>
      <c r="D8" s="6">
        <v>865</v>
      </c>
      <c r="E8" s="90">
        <v>25</v>
      </c>
      <c r="F8" s="6">
        <v>30</v>
      </c>
      <c r="G8" s="91">
        <v>60</v>
      </c>
      <c r="H8" s="90">
        <v>470</v>
      </c>
      <c r="I8" s="6">
        <v>455</v>
      </c>
      <c r="J8" s="91">
        <v>925</v>
      </c>
      <c r="K8" s="90">
        <v>1255</v>
      </c>
      <c r="L8" s="6">
        <v>1160</v>
      </c>
      <c r="M8" s="91">
        <v>2420</v>
      </c>
      <c r="N8" s="90">
        <v>135</v>
      </c>
      <c r="O8" s="6">
        <v>110</v>
      </c>
      <c r="P8" s="91">
        <v>245</v>
      </c>
      <c r="Q8" s="90">
        <v>1385</v>
      </c>
      <c r="R8" s="6">
        <v>1270</v>
      </c>
      <c r="S8" s="91">
        <v>2660</v>
      </c>
      <c r="T8" s="8"/>
      <c r="U8" s="6"/>
      <c r="W8" s="7"/>
      <c r="X8" s="7"/>
    </row>
    <row r="9" spans="1:24" x14ac:dyDescent="0.25">
      <c r="A9" s="14" t="s">
        <v>195</v>
      </c>
      <c r="B9" s="6">
        <v>110</v>
      </c>
      <c r="C9" s="6">
        <v>505</v>
      </c>
      <c r="D9" s="6">
        <v>615</v>
      </c>
      <c r="E9" s="90">
        <v>70</v>
      </c>
      <c r="F9" s="6">
        <v>280</v>
      </c>
      <c r="G9" s="91">
        <v>350</v>
      </c>
      <c r="H9" s="90">
        <v>175</v>
      </c>
      <c r="I9" s="6">
        <v>785</v>
      </c>
      <c r="J9" s="91">
        <v>965</v>
      </c>
      <c r="K9" s="90">
        <v>310</v>
      </c>
      <c r="L9" s="6">
        <v>1315</v>
      </c>
      <c r="M9" s="91">
        <v>1630</v>
      </c>
      <c r="N9" s="90">
        <v>180</v>
      </c>
      <c r="O9" s="6">
        <v>630</v>
      </c>
      <c r="P9" s="91">
        <v>815</v>
      </c>
      <c r="Q9" s="90">
        <v>490</v>
      </c>
      <c r="R9" s="6">
        <v>1950</v>
      </c>
      <c r="S9" s="91">
        <v>2440</v>
      </c>
      <c r="T9" s="8"/>
      <c r="W9" s="7"/>
      <c r="X9" s="7"/>
    </row>
    <row r="10" spans="1:24" x14ac:dyDescent="0.25">
      <c r="A10" s="14" t="s">
        <v>196</v>
      </c>
      <c r="B10" s="6">
        <v>20</v>
      </c>
      <c r="C10" s="6">
        <v>75</v>
      </c>
      <c r="D10" s="6">
        <v>90</v>
      </c>
      <c r="E10" s="90">
        <v>5</v>
      </c>
      <c r="F10" s="6">
        <v>10</v>
      </c>
      <c r="G10" s="91">
        <v>15</v>
      </c>
      <c r="H10" s="90">
        <v>20</v>
      </c>
      <c r="I10" s="6">
        <v>85</v>
      </c>
      <c r="J10" s="91">
        <v>105</v>
      </c>
      <c r="K10" s="90">
        <v>60</v>
      </c>
      <c r="L10" s="6">
        <v>255</v>
      </c>
      <c r="M10" s="91">
        <v>315</v>
      </c>
      <c r="N10" s="90">
        <v>10</v>
      </c>
      <c r="O10" s="6">
        <v>30</v>
      </c>
      <c r="P10" s="91">
        <v>40</v>
      </c>
      <c r="Q10" s="90">
        <v>70</v>
      </c>
      <c r="R10" s="6">
        <v>285</v>
      </c>
      <c r="S10" s="91">
        <v>355</v>
      </c>
      <c r="T10" s="8"/>
      <c r="W10" s="7"/>
      <c r="X10" s="7"/>
    </row>
    <row r="11" spans="1:24" x14ac:dyDescent="0.25">
      <c r="A11" s="14" t="s">
        <v>197</v>
      </c>
      <c r="B11" s="6">
        <v>30</v>
      </c>
      <c r="C11" s="6">
        <v>85</v>
      </c>
      <c r="D11" s="6">
        <v>115</v>
      </c>
      <c r="E11" s="90">
        <v>40</v>
      </c>
      <c r="F11" s="6">
        <v>50</v>
      </c>
      <c r="G11" s="91">
        <v>90</v>
      </c>
      <c r="H11" s="90">
        <v>70</v>
      </c>
      <c r="I11" s="6">
        <v>135</v>
      </c>
      <c r="J11" s="91">
        <v>205</v>
      </c>
      <c r="K11" s="90">
        <v>110</v>
      </c>
      <c r="L11" s="6">
        <v>275</v>
      </c>
      <c r="M11" s="91">
        <v>385</v>
      </c>
      <c r="N11" s="90">
        <v>55</v>
      </c>
      <c r="O11" s="6">
        <v>90</v>
      </c>
      <c r="P11" s="91">
        <v>145</v>
      </c>
      <c r="Q11" s="90">
        <v>165</v>
      </c>
      <c r="R11" s="6">
        <v>360</v>
      </c>
      <c r="S11" s="91">
        <v>530</v>
      </c>
      <c r="T11" s="8"/>
      <c r="W11" s="7"/>
      <c r="X11" s="7"/>
    </row>
    <row r="12" spans="1:24" x14ac:dyDescent="0.25">
      <c r="A12" s="14" t="s">
        <v>10</v>
      </c>
      <c r="B12" s="6">
        <v>160</v>
      </c>
      <c r="C12" s="6">
        <v>175</v>
      </c>
      <c r="D12" s="6">
        <v>340</v>
      </c>
      <c r="E12" s="90">
        <v>40</v>
      </c>
      <c r="F12" s="6">
        <v>35</v>
      </c>
      <c r="G12" s="91">
        <v>75</v>
      </c>
      <c r="H12" s="90">
        <v>200</v>
      </c>
      <c r="I12" s="6">
        <v>210</v>
      </c>
      <c r="J12" s="91">
        <v>415</v>
      </c>
      <c r="K12" s="90">
        <v>540</v>
      </c>
      <c r="L12" s="6">
        <v>485</v>
      </c>
      <c r="M12" s="91">
        <v>1025</v>
      </c>
      <c r="N12" s="90">
        <v>120</v>
      </c>
      <c r="O12" s="6">
        <v>105</v>
      </c>
      <c r="P12" s="91">
        <v>225</v>
      </c>
      <c r="Q12" s="90">
        <v>660</v>
      </c>
      <c r="R12" s="6">
        <v>590</v>
      </c>
      <c r="S12" s="91">
        <v>1250</v>
      </c>
      <c r="T12" s="8"/>
      <c r="W12" s="7"/>
      <c r="X12" s="7"/>
    </row>
    <row r="13" spans="1:24" x14ac:dyDescent="0.25">
      <c r="A13" s="14" t="s">
        <v>11</v>
      </c>
      <c r="B13" s="6">
        <v>105</v>
      </c>
      <c r="C13" s="6">
        <v>65</v>
      </c>
      <c r="D13" s="6">
        <v>170</v>
      </c>
      <c r="E13" s="90">
        <v>35</v>
      </c>
      <c r="F13" s="6">
        <v>25</v>
      </c>
      <c r="G13" s="91">
        <v>55</v>
      </c>
      <c r="H13" s="90">
        <v>140</v>
      </c>
      <c r="I13" s="6">
        <v>90</v>
      </c>
      <c r="J13" s="91">
        <v>225</v>
      </c>
      <c r="K13" s="90">
        <v>335</v>
      </c>
      <c r="L13" s="6">
        <v>220</v>
      </c>
      <c r="M13" s="91">
        <v>560</v>
      </c>
      <c r="N13" s="90">
        <v>90</v>
      </c>
      <c r="O13" s="6">
        <v>60</v>
      </c>
      <c r="P13" s="91">
        <v>145</v>
      </c>
      <c r="Q13" s="90">
        <v>425</v>
      </c>
      <c r="R13" s="6">
        <v>280</v>
      </c>
      <c r="S13" s="91">
        <v>705</v>
      </c>
      <c r="T13" s="103"/>
      <c r="U13" s="7"/>
      <c r="W13" s="7"/>
      <c r="X13" s="7"/>
    </row>
    <row r="14" spans="1:24" x14ac:dyDescent="0.25">
      <c r="A14" s="14" t="s">
        <v>198</v>
      </c>
      <c r="B14" s="6">
        <v>645</v>
      </c>
      <c r="C14" s="6">
        <v>240</v>
      </c>
      <c r="D14" s="6">
        <v>885</v>
      </c>
      <c r="E14" s="90">
        <v>240</v>
      </c>
      <c r="F14" s="6">
        <v>70</v>
      </c>
      <c r="G14" s="91">
        <v>310</v>
      </c>
      <c r="H14" s="90">
        <v>885</v>
      </c>
      <c r="I14" s="6">
        <v>310</v>
      </c>
      <c r="J14" s="91">
        <v>1195</v>
      </c>
      <c r="K14" s="90">
        <v>2260</v>
      </c>
      <c r="L14" s="6">
        <v>780</v>
      </c>
      <c r="M14" s="91">
        <v>3050</v>
      </c>
      <c r="N14" s="90">
        <v>555</v>
      </c>
      <c r="O14" s="6">
        <v>170</v>
      </c>
      <c r="P14" s="91">
        <v>725</v>
      </c>
      <c r="Q14" s="90">
        <v>2810</v>
      </c>
      <c r="R14" s="6">
        <v>950</v>
      </c>
      <c r="S14" s="91">
        <v>3770</v>
      </c>
      <c r="T14" s="8"/>
      <c r="W14" s="7"/>
      <c r="X14" s="7"/>
    </row>
    <row r="15" spans="1:24" x14ac:dyDescent="0.25">
      <c r="A15" s="14" t="s">
        <v>199</v>
      </c>
      <c r="B15" s="6">
        <v>765</v>
      </c>
      <c r="C15" s="6">
        <v>255</v>
      </c>
      <c r="D15" s="6">
        <v>1020</v>
      </c>
      <c r="E15" s="90">
        <v>415</v>
      </c>
      <c r="F15" s="6">
        <v>170</v>
      </c>
      <c r="G15" s="91">
        <v>585</v>
      </c>
      <c r="H15" s="90">
        <v>1180</v>
      </c>
      <c r="I15" s="6">
        <v>420</v>
      </c>
      <c r="J15" s="91">
        <v>1610</v>
      </c>
      <c r="K15" s="90">
        <v>2520</v>
      </c>
      <c r="L15" s="6">
        <v>740</v>
      </c>
      <c r="M15" s="91">
        <v>3275</v>
      </c>
      <c r="N15" s="90">
        <v>1045</v>
      </c>
      <c r="O15" s="6">
        <v>355</v>
      </c>
      <c r="P15" s="91">
        <v>1405</v>
      </c>
      <c r="Q15" s="90">
        <v>3565</v>
      </c>
      <c r="R15" s="6">
        <v>1100</v>
      </c>
      <c r="S15" s="91">
        <v>4680</v>
      </c>
      <c r="T15" s="8"/>
      <c r="W15" s="7"/>
      <c r="X15" s="7"/>
    </row>
    <row r="16" spans="1:24" x14ac:dyDescent="0.25">
      <c r="A16" s="14" t="s">
        <v>220</v>
      </c>
      <c r="B16" s="6">
        <v>145</v>
      </c>
      <c r="C16" s="6">
        <v>120</v>
      </c>
      <c r="D16" s="6">
        <v>265</v>
      </c>
      <c r="E16" s="90">
        <v>55</v>
      </c>
      <c r="F16" s="6">
        <v>50</v>
      </c>
      <c r="G16" s="91">
        <v>100</v>
      </c>
      <c r="H16" s="90">
        <v>195</v>
      </c>
      <c r="I16" s="6">
        <v>170</v>
      </c>
      <c r="J16" s="91">
        <v>365</v>
      </c>
      <c r="K16" s="90">
        <v>335</v>
      </c>
      <c r="L16" s="6">
        <v>380</v>
      </c>
      <c r="M16" s="91">
        <v>715</v>
      </c>
      <c r="N16" s="90">
        <v>100</v>
      </c>
      <c r="O16" s="6">
        <v>105</v>
      </c>
      <c r="P16" s="91">
        <v>200</v>
      </c>
      <c r="Q16" s="90">
        <v>435</v>
      </c>
      <c r="R16" s="6">
        <v>485</v>
      </c>
      <c r="S16" s="91">
        <v>920</v>
      </c>
      <c r="T16" s="8"/>
      <c r="W16" s="7"/>
      <c r="X16" s="7"/>
    </row>
    <row r="17" spans="1:24" x14ac:dyDescent="0.25">
      <c r="A17" s="14" t="s">
        <v>200</v>
      </c>
      <c r="B17" s="6">
        <v>250</v>
      </c>
      <c r="C17" s="6">
        <v>185</v>
      </c>
      <c r="D17" s="6">
        <v>440</v>
      </c>
      <c r="E17" s="90">
        <v>95</v>
      </c>
      <c r="F17" s="6">
        <v>50</v>
      </c>
      <c r="G17" s="91">
        <v>145</v>
      </c>
      <c r="H17" s="90">
        <v>345</v>
      </c>
      <c r="I17" s="6">
        <v>240</v>
      </c>
      <c r="J17" s="91">
        <v>585</v>
      </c>
      <c r="K17" s="90">
        <v>880</v>
      </c>
      <c r="L17" s="6">
        <v>470</v>
      </c>
      <c r="M17" s="91">
        <v>1350</v>
      </c>
      <c r="N17" s="90">
        <v>225</v>
      </c>
      <c r="O17" s="6">
        <v>95</v>
      </c>
      <c r="P17" s="91">
        <v>320</v>
      </c>
      <c r="Q17" s="90">
        <v>1105</v>
      </c>
      <c r="R17" s="6">
        <v>565</v>
      </c>
      <c r="S17" s="91">
        <v>1670</v>
      </c>
      <c r="T17" s="8"/>
      <c r="W17" s="7"/>
      <c r="X17" s="7"/>
    </row>
    <row r="18" spans="1:24" x14ac:dyDescent="0.25">
      <c r="A18" s="14" t="s">
        <v>221</v>
      </c>
      <c r="B18" s="6">
        <v>30</v>
      </c>
      <c r="C18" s="6">
        <v>25</v>
      </c>
      <c r="D18" s="6">
        <v>55</v>
      </c>
      <c r="E18" s="90">
        <v>5</v>
      </c>
      <c r="F18" s="6">
        <v>10</v>
      </c>
      <c r="G18" s="91">
        <v>15</v>
      </c>
      <c r="H18" s="90">
        <v>35</v>
      </c>
      <c r="I18" s="6">
        <v>35</v>
      </c>
      <c r="J18" s="91">
        <v>70</v>
      </c>
      <c r="K18" s="90">
        <v>75</v>
      </c>
      <c r="L18" s="6">
        <v>100</v>
      </c>
      <c r="M18" s="91">
        <v>175</v>
      </c>
      <c r="N18" s="90">
        <v>10</v>
      </c>
      <c r="O18" s="6">
        <v>10</v>
      </c>
      <c r="P18" s="91">
        <v>25</v>
      </c>
      <c r="Q18" s="90">
        <v>90</v>
      </c>
      <c r="R18" s="6">
        <v>110</v>
      </c>
      <c r="S18" s="91">
        <v>200</v>
      </c>
      <c r="T18" s="8"/>
      <c r="W18" s="7"/>
      <c r="X18" s="7"/>
    </row>
    <row r="19" spans="1:24" x14ac:dyDescent="0.25">
      <c r="A19" s="14" t="s">
        <v>201</v>
      </c>
      <c r="B19" s="6">
        <v>505</v>
      </c>
      <c r="C19" s="6">
        <v>1145</v>
      </c>
      <c r="D19" s="6">
        <v>1650</v>
      </c>
      <c r="E19" s="90">
        <v>270</v>
      </c>
      <c r="F19" s="6">
        <v>705</v>
      </c>
      <c r="G19" s="91">
        <v>980</v>
      </c>
      <c r="H19" s="90">
        <v>775</v>
      </c>
      <c r="I19" s="6">
        <v>1855</v>
      </c>
      <c r="J19" s="91">
        <v>2630</v>
      </c>
      <c r="K19" s="90">
        <v>1415</v>
      </c>
      <c r="L19" s="6">
        <v>2825</v>
      </c>
      <c r="M19" s="91">
        <v>4240</v>
      </c>
      <c r="N19" s="90">
        <v>440</v>
      </c>
      <c r="O19" s="6">
        <v>1335</v>
      </c>
      <c r="P19" s="91">
        <v>1780</v>
      </c>
      <c r="Q19" s="90">
        <v>1855</v>
      </c>
      <c r="R19" s="6">
        <v>4160</v>
      </c>
      <c r="S19" s="91">
        <v>6020</v>
      </c>
      <c r="T19" s="8"/>
      <c r="W19" s="7"/>
      <c r="X19" s="7"/>
    </row>
    <row r="20" spans="1:24" x14ac:dyDescent="0.25">
      <c r="A20" s="14" t="s">
        <v>12</v>
      </c>
      <c r="B20" s="6">
        <v>320</v>
      </c>
      <c r="C20" s="6">
        <v>600</v>
      </c>
      <c r="D20" s="6">
        <v>925</v>
      </c>
      <c r="E20" s="90">
        <v>70</v>
      </c>
      <c r="F20" s="6">
        <v>110</v>
      </c>
      <c r="G20" s="91">
        <v>180</v>
      </c>
      <c r="H20" s="90">
        <v>390</v>
      </c>
      <c r="I20" s="6">
        <v>710</v>
      </c>
      <c r="J20" s="91">
        <v>1105</v>
      </c>
      <c r="K20" s="90">
        <v>785</v>
      </c>
      <c r="L20" s="6">
        <v>1520</v>
      </c>
      <c r="M20" s="91">
        <v>2305</v>
      </c>
      <c r="N20" s="90">
        <v>200</v>
      </c>
      <c r="O20" s="6">
        <v>285</v>
      </c>
      <c r="P20" s="91">
        <v>490</v>
      </c>
      <c r="Q20" s="90">
        <v>985</v>
      </c>
      <c r="R20" s="6">
        <v>1805</v>
      </c>
      <c r="S20" s="91">
        <v>2800</v>
      </c>
      <c r="T20" s="8"/>
      <c r="W20" s="7"/>
      <c r="X20" s="7"/>
    </row>
    <row r="21" spans="1:24" x14ac:dyDescent="0.25">
      <c r="A21" s="14" t="s">
        <v>202</v>
      </c>
      <c r="B21" s="6">
        <v>810</v>
      </c>
      <c r="C21" s="6">
        <v>830</v>
      </c>
      <c r="D21" s="6">
        <v>1640</v>
      </c>
      <c r="E21" s="90">
        <v>365</v>
      </c>
      <c r="F21" s="6">
        <v>345</v>
      </c>
      <c r="G21" s="91">
        <v>715</v>
      </c>
      <c r="H21" s="90">
        <v>1175</v>
      </c>
      <c r="I21" s="6">
        <v>1180</v>
      </c>
      <c r="J21" s="91">
        <v>2355</v>
      </c>
      <c r="K21" s="90">
        <v>2665</v>
      </c>
      <c r="L21" s="6">
        <v>2490</v>
      </c>
      <c r="M21" s="91">
        <v>5160</v>
      </c>
      <c r="N21" s="90">
        <v>765</v>
      </c>
      <c r="O21" s="6">
        <v>780</v>
      </c>
      <c r="P21" s="91">
        <v>1555</v>
      </c>
      <c r="Q21" s="90">
        <v>3435</v>
      </c>
      <c r="R21" s="6">
        <v>3275</v>
      </c>
      <c r="S21" s="91">
        <v>6715</v>
      </c>
      <c r="T21" s="8"/>
      <c r="W21" s="7"/>
      <c r="X21" s="7"/>
    </row>
    <row r="22" spans="1:24" x14ac:dyDescent="0.25">
      <c r="A22" s="14" t="s">
        <v>203</v>
      </c>
      <c r="B22" s="6">
        <v>115</v>
      </c>
      <c r="C22" s="6">
        <v>330</v>
      </c>
      <c r="D22" s="6">
        <v>445</v>
      </c>
      <c r="E22" s="90">
        <v>55</v>
      </c>
      <c r="F22" s="6">
        <v>90</v>
      </c>
      <c r="G22" s="91">
        <v>150</v>
      </c>
      <c r="H22" s="90">
        <v>170</v>
      </c>
      <c r="I22" s="6">
        <v>420</v>
      </c>
      <c r="J22" s="91">
        <v>590</v>
      </c>
      <c r="K22" s="90">
        <v>330</v>
      </c>
      <c r="L22" s="6">
        <v>975</v>
      </c>
      <c r="M22" s="91">
        <v>1315</v>
      </c>
      <c r="N22" s="90">
        <v>125</v>
      </c>
      <c r="O22" s="6">
        <v>230</v>
      </c>
      <c r="P22" s="91">
        <v>355</v>
      </c>
      <c r="Q22" s="90">
        <v>455</v>
      </c>
      <c r="R22" s="6">
        <v>1205</v>
      </c>
      <c r="S22" s="91">
        <v>1670</v>
      </c>
      <c r="T22" s="8"/>
      <c r="W22" s="7"/>
      <c r="X22" s="7"/>
    </row>
    <row r="23" spans="1:24" x14ac:dyDescent="0.25">
      <c r="A23" s="14" t="s">
        <v>204</v>
      </c>
      <c r="B23" s="6">
        <v>180</v>
      </c>
      <c r="C23" s="6">
        <v>190</v>
      </c>
      <c r="D23" s="6">
        <v>370</v>
      </c>
      <c r="E23" s="90">
        <v>55</v>
      </c>
      <c r="F23" s="6">
        <v>40</v>
      </c>
      <c r="G23" s="91">
        <v>95</v>
      </c>
      <c r="H23" s="90">
        <v>235</v>
      </c>
      <c r="I23" s="6">
        <v>230</v>
      </c>
      <c r="J23" s="91">
        <v>465</v>
      </c>
      <c r="K23" s="90">
        <v>490</v>
      </c>
      <c r="L23" s="6">
        <v>545</v>
      </c>
      <c r="M23" s="91">
        <v>1035</v>
      </c>
      <c r="N23" s="90">
        <v>150</v>
      </c>
      <c r="O23" s="6">
        <v>130</v>
      </c>
      <c r="P23" s="91">
        <v>280</v>
      </c>
      <c r="Q23" s="90">
        <v>640</v>
      </c>
      <c r="R23" s="6">
        <v>675</v>
      </c>
      <c r="S23" s="91">
        <v>1315</v>
      </c>
      <c r="T23" s="8"/>
      <c r="W23" s="7"/>
      <c r="X23" s="7"/>
    </row>
    <row r="24" spans="1:24" x14ac:dyDescent="0.25">
      <c r="A24" s="14" t="s">
        <v>205</v>
      </c>
      <c r="B24" s="6">
        <v>220</v>
      </c>
      <c r="C24" s="6">
        <v>795</v>
      </c>
      <c r="D24" s="6">
        <v>1030</v>
      </c>
      <c r="E24" s="90">
        <v>255</v>
      </c>
      <c r="F24" s="6">
        <v>520</v>
      </c>
      <c r="G24" s="91">
        <v>770</v>
      </c>
      <c r="H24" s="90">
        <v>475</v>
      </c>
      <c r="I24" s="6">
        <v>1315</v>
      </c>
      <c r="J24" s="91">
        <v>1800</v>
      </c>
      <c r="K24" s="90">
        <v>425</v>
      </c>
      <c r="L24" s="6">
        <v>1705</v>
      </c>
      <c r="M24" s="91">
        <v>2140</v>
      </c>
      <c r="N24" s="90">
        <v>375</v>
      </c>
      <c r="O24" s="6">
        <v>895</v>
      </c>
      <c r="P24" s="91">
        <v>1265</v>
      </c>
      <c r="Q24" s="90">
        <v>800</v>
      </c>
      <c r="R24" s="6">
        <v>2595</v>
      </c>
      <c r="S24" s="91">
        <v>3410</v>
      </c>
      <c r="T24" s="8"/>
      <c r="W24" s="7"/>
      <c r="X24" s="7"/>
    </row>
    <row r="25" spans="1:24" x14ac:dyDescent="0.25">
      <c r="A25" s="14" t="s">
        <v>206</v>
      </c>
      <c r="B25" s="6">
        <v>25</v>
      </c>
      <c r="C25" s="6">
        <v>100</v>
      </c>
      <c r="D25" s="6">
        <v>125</v>
      </c>
      <c r="E25" s="90">
        <v>270</v>
      </c>
      <c r="F25" s="6">
        <v>455</v>
      </c>
      <c r="G25" s="91">
        <v>730</v>
      </c>
      <c r="H25" s="90">
        <v>295</v>
      </c>
      <c r="I25" s="6">
        <v>555</v>
      </c>
      <c r="J25" s="91">
        <v>855</v>
      </c>
      <c r="K25" s="90">
        <v>85</v>
      </c>
      <c r="L25" s="6">
        <v>225</v>
      </c>
      <c r="M25" s="91">
        <v>310</v>
      </c>
      <c r="N25" s="90">
        <v>400</v>
      </c>
      <c r="O25" s="6">
        <v>625</v>
      </c>
      <c r="P25" s="91">
        <v>1030</v>
      </c>
      <c r="Q25" s="90">
        <v>485</v>
      </c>
      <c r="R25" s="6">
        <v>850</v>
      </c>
      <c r="S25" s="91">
        <v>1340</v>
      </c>
      <c r="T25" s="8"/>
      <c r="W25" s="7"/>
      <c r="X25" s="7"/>
    </row>
    <row r="26" spans="1:24" x14ac:dyDescent="0.25">
      <c r="A26" s="14" t="s">
        <v>211</v>
      </c>
      <c r="B26" s="6">
        <v>135</v>
      </c>
      <c r="C26" s="6">
        <v>225</v>
      </c>
      <c r="D26" s="6">
        <v>365</v>
      </c>
      <c r="E26" s="90">
        <v>5</v>
      </c>
      <c r="F26" s="6">
        <v>10</v>
      </c>
      <c r="G26" s="91">
        <v>20</v>
      </c>
      <c r="H26" s="90">
        <v>145</v>
      </c>
      <c r="I26" s="6">
        <v>240</v>
      </c>
      <c r="J26" s="91">
        <v>385</v>
      </c>
      <c r="K26" s="90">
        <v>400</v>
      </c>
      <c r="L26" s="6">
        <v>585</v>
      </c>
      <c r="M26" s="91">
        <v>990</v>
      </c>
      <c r="N26" s="90">
        <v>15</v>
      </c>
      <c r="O26" s="6">
        <v>40</v>
      </c>
      <c r="P26" s="91">
        <v>55</v>
      </c>
      <c r="Q26" s="90">
        <v>415</v>
      </c>
      <c r="R26" s="6">
        <v>625</v>
      </c>
      <c r="S26" s="91">
        <v>1045</v>
      </c>
      <c r="T26" s="8"/>
      <c r="W26" s="7"/>
      <c r="X26" s="7"/>
    </row>
    <row r="27" spans="1:24" x14ac:dyDescent="0.25">
      <c r="A27" s="14" t="s">
        <v>224</v>
      </c>
      <c r="B27" s="6">
        <v>390</v>
      </c>
      <c r="C27" s="6">
        <v>565</v>
      </c>
      <c r="D27" s="6">
        <v>955</v>
      </c>
      <c r="E27" s="90">
        <v>40</v>
      </c>
      <c r="F27" s="6">
        <v>50</v>
      </c>
      <c r="G27" s="91">
        <v>90</v>
      </c>
      <c r="H27" s="90">
        <v>430</v>
      </c>
      <c r="I27" s="6">
        <v>615</v>
      </c>
      <c r="J27" s="91">
        <v>1050</v>
      </c>
      <c r="K27" s="90">
        <v>1020</v>
      </c>
      <c r="L27" s="6">
        <v>1620</v>
      </c>
      <c r="M27" s="91">
        <v>2655</v>
      </c>
      <c r="N27" s="90">
        <v>70</v>
      </c>
      <c r="O27" s="6">
        <v>105</v>
      </c>
      <c r="P27" s="91">
        <v>175</v>
      </c>
      <c r="Q27" s="90">
        <v>1090</v>
      </c>
      <c r="R27" s="6">
        <v>1725</v>
      </c>
      <c r="S27" s="91">
        <v>2830</v>
      </c>
      <c r="T27" s="8"/>
      <c r="W27" s="7"/>
      <c r="X27" s="7"/>
    </row>
    <row r="28" spans="1:24" x14ac:dyDescent="0.25">
      <c r="A28" s="47" t="s">
        <v>8</v>
      </c>
      <c r="B28" s="93">
        <v>5965</v>
      </c>
      <c r="C28" s="93">
        <v>9360</v>
      </c>
      <c r="D28" s="93">
        <v>15355</v>
      </c>
      <c r="E28" s="92">
        <v>2710</v>
      </c>
      <c r="F28" s="93">
        <v>4820</v>
      </c>
      <c r="G28" s="94">
        <v>7545</v>
      </c>
      <c r="H28" s="92">
        <v>8670</v>
      </c>
      <c r="I28" s="93">
        <v>14180</v>
      </c>
      <c r="J28" s="94">
        <v>22900</v>
      </c>
      <c r="K28" s="92">
        <v>18200</v>
      </c>
      <c r="L28" s="93">
        <v>26490</v>
      </c>
      <c r="M28" s="94">
        <v>44775</v>
      </c>
      <c r="N28" s="92">
        <v>5635</v>
      </c>
      <c r="O28" s="93">
        <v>8960</v>
      </c>
      <c r="P28" s="94">
        <v>14620</v>
      </c>
      <c r="Q28" s="92">
        <v>23835</v>
      </c>
      <c r="R28" s="93">
        <v>35450</v>
      </c>
      <c r="S28" s="94">
        <v>59395</v>
      </c>
      <c r="T28" s="8"/>
      <c r="W28" s="7"/>
      <c r="X28" s="7"/>
    </row>
    <row r="29" spans="1:24" ht="12" customHeight="1" x14ac:dyDescent="0.25">
      <c r="A29" s="2" t="s">
        <v>135</v>
      </c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</row>
    <row r="30" spans="1:24" ht="12" customHeight="1" x14ac:dyDescent="0.25"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</row>
    <row r="31" spans="1:24" ht="12" customHeight="1" x14ac:dyDescent="0.25">
      <c r="A31" s="2" t="s">
        <v>37</v>
      </c>
    </row>
    <row r="32" spans="1:24" ht="12" customHeight="1" x14ac:dyDescent="0.25">
      <c r="A32" s="2" t="s">
        <v>232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238"/>
      <c r="O32" s="238"/>
      <c r="P32" s="238"/>
      <c r="Q32" s="238"/>
      <c r="R32" s="238"/>
      <c r="S32" s="238"/>
    </row>
    <row r="34" spans="4:18" x14ac:dyDescent="0.25">
      <c r="M34" s="6"/>
      <c r="P34" s="6"/>
      <c r="Q34" s="8"/>
      <c r="R34" s="6"/>
    </row>
    <row r="35" spans="4:18" x14ac:dyDescent="0.25">
      <c r="D35" s="6"/>
    </row>
    <row r="36" spans="4:18" x14ac:dyDescent="0.25">
      <c r="J36" s="7"/>
    </row>
  </sheetData>
  <mergeCells count="1">
    <mergeCell ref="A1:S1"/>
  </mergeCells>
  <phoneticPr fontId="4" type="noConversion"/>
  <pageMargins left="0.75" right="0.75" top="1" bottom="1" header="0.5" footer="0.5"/>
  <pageSetup paperSize="9" scale="71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P59"/>
  <sheetViews>
    <sheetView zoomScaleNormal="100" workbookViewId="0">
      <selection activeCell="C48" sqref="C48"/>
    </sheetView>
  </sheetViews>
  <sheetFormatPr defaultRowHeight="12.5" x14ac:dyDescent="0.25"/>
  <cols>
    <col min="1" max="1" width="45.453125" customWidth="1"/>
    <col min="2" max="2" width="12.54296875" customWidth="1"/>
    <col min="3" max="3" width="13.1796875" customWidth="1"/>
    <col min="4" max="4" width="12.54296875" customWidth="1"/>
    <col min="5" max="5" width="14.453125" customWidth="1"/>
    <col min="6" max="6" width="11.54296875" customWidth="1"/>
    <col min="7" max="7" width="11.81640625" customWidth="1"/>
    <col min="8" max="8" width="16.54296875" customWidth="1"/>
  </cols>
  <sheetData>
    <row r="1" spans="1:10" ht="13.4" customHeight="1" x14ac:dyDescent="0.25">
      <c r="A1" s="130" t="s">
        <v>260</v>
      </c>
      <c r="B1" s="130"/>
      <c r="C1" s="130"/>
      <c r="D1" s="130"/>
      <c r="E1" s="130"/>
      <c r="F1" s="130"/>
      <c r="G1" s="130"/>
      <c r="H1" s="130"/>
      <c r="I1" s="130"/>
      <c r="J1" s="130"/>
    </row>
    <row r="3" spans="1:10" x14ac:dyDescent="0.25">
      <c r="A3" s="13"/>
      <c r="B3" s="317" t="s">
        <v>128</v>
      </c>
      <c r="C3" s="302"/>
      <c r="D3" s="303"/>
      <c r="E3" s="317"/>
      <c r="F3" s="302"/>
      <c r="G3" s="303"/>
      <c r="H3" s="324"/>
    </row>
    <row r="4" spans="1:10" x14ac:dyDescent="0.25">
      <c r="A4" s="35" t="s">
        <v>179</v>
      </c>
      <c r="B4" s="64" t="s">
        <v>89</v>
      </c>
      <c r="C4" s="34" t="s">
        <v>119</v>
      </c>
      <c r="D4" s="66" t="s">
        <v>90</v>
      </c>
      <c r="E4" s="34" t="s">
        <v>120</v>
      </c>
      <c r="F4" s="34" t="s">
        <v>170</v>
      </c>
      <c r="G4" s="34" t="s">
        <v>171</v>
      </c>
      <c r="H4" s="78" t="s">
        <v>8</v>
      </c>
    </row>
    <row r="5" spans="1:10" x14ac:dyDescent="0.25">
      <c r="A5" s="13" t="s">
        <v>6</v>
      </c>
      <c r="B5" s="90">
        <v>13590</v>
      </c>
      <c r="C5" s="346">
        <v>0.56999999999999995</v>
      </c>
      <c r="D5" s="6">
        <v>9770</v>
      </c>
      <c r="E5" s="346">
        <v>0.41</v>
      </c>
      <c r="F5" s="6">
        <v>10245</v>
      </c>
      <c r="G5" s="346">
        <v>0.43</v>
      </c>
      <c r="H5" s="186">
        <v>23835</v>
      </c>
    </row>
    <row r="6" spans="1:10" x14ac:dyDescent="0.25">
      <c r="A6" s="14" t="s">
        <v>7</v>
      </c>
      <c r="B6" s="90">
        <v>18420</v>
      </c>
      <c r="C6" s="346">
        <v>0.52</v>
      </c>
      <c r="D6" s="6">
        <v>6625</v>
      </c>
      <c r="E6" s="346">
        <v>0.19</v>
      </c>
      <c r="F6" s="6">
        <v>17030</v>
      </c>
      <c r="G6" s="346">
        <v>0.48</v>
      </c>
      <c r="H6" s="132">
        <v>35450</v>
      </c>
    </row>
    <row r="7" spans="1:10" x14ac:dyDescent="0.25">
      <c r="A7" s="47" t="s">
        <v>8</v>
      </c>
      <c r="B7" s="92">
        <v>32055</v>
      </c>
      <c r="C7" s="363">
        <v>0.54</v>
      </c>
      <c r="D7" s="92">
        <v>16430</v>
      </c>
      <c r="E7" s="363">
        <v>0.28000000000000003</v>
      </c>
      <c r="F7" s="187">
        <v>27340</v>
      </c>
      <c r="G7" s="363">
        <v>0.46</v>
      </c>
      <c r="H7" s="187">
        <v>59395</v>
      </c>
    </row>
    <row r="8" spans="1:10" x14ac:dyDescent="0.25">
      <c r="A8" s="2" t="s">
        <v>135</v>
      </c>
    </row>
    <row r="9" spans="1:10" x14ac:dyDescent="0.25">
      <c r="A9" s="2"/>
    </row>
    <row r="10" spans="1:10" ht="13.4" customHeight="1" x14ac:dyDescent="0.25">
      <c r="A10" s="130" t="s">
        <v>261</v>
      </c>
      <c r="B10" s="130"/>
      <c r="C10" s="130"/>
      <c r="D10" s="130"/>
      <c r="E10" s="130"/>
      <c r="F10" s="130"/>
      <c r="G10" s="130"/>
      <c r="H10" s="130"/>
      <c r="I10" s="130"/>
      <c r="J10" s="130"/>
    </row>
    <row r="12" spans="1:10" x14ac:dyDescent="0.25">
      <c r="A12" s="13"/>
      <c r="B12" s="317" t="s">
        <v>128</v>
      </c>
      <c r="C12" s="302"/>
      <c r="D12" s="303"/>
      <c r="E12" s="317"/>
      <c r="F12" s="302"/>
      <c r="G12" s="303"/>
      <c r="H12" s="324"/>
    </row>
    <row r="13" spans="1:10" x14ac:dyDescent="0.25">
      <c r="A13" s="35" t="s">
        <v>46</v>
      </c>
      <c r="B13" s="64" t="s">
        <v>89</v>
      </c>
      <c r="C13" s="34" t="s">
        <v>119</v>
      </c>
      <c r="D13" s="66" t="s">
        <v>90</v>
      </c>
      <c r="E13" s="34" t="s">
        <v>120</v>
      </c>
      <c r="F13" s="34" t="s">
        <v>170</v>
      </c>
      <c r="G13" s="34" t="s">
        <v>171</v>
      </c>
      <c r="H13" s="78" t="s">
        <v>8</v>
      </c>
    </row>
    <row r="14" spans="1:10" x14ac:dyDescent="0.25">
      <c r="A14" s="13" t="s">
        <v>1</v>
      </c>
      <c r="B14" s="90">
        <v>24445</v>
      </c>
      <c r="C14" s="346">
        <v>0.55000000000000004</v>
      </c>
      <c r="D14" s="6">
        <v>12670</v>
      </c>
      <c r="E14" s="346">
        <v>0.28000000000000003</v>
      </c>
      <c r="F14" s="6">
        <v>20330</v>
      </c>
      <c r="G14" s="346">
        <v>0.45</v>
      </c>
      <c r="H14" s="186">
        <v>44775</v>
      </c>
    </row>
    <row r="15" spans="1:10" x14ac:dyDescent="0.25">
      <c r="A15" s="14" t="s">
        <v>20</v>
      </c>
      <c r="B15" s="90">
        <v>7610</v>
      </c>
      <c r="C15" s="346">
        <v>0.52</v>
      </c>
      <c r="D15" s="6">
        <v>3760</v>
      </c>
      <c r="E15" s="346">
        <v>0.26</v>
      </c>
      <c r="F15" s="6">
        <v>7010</v>
      </c>
      <c r="G15" s="346">
        <v>0.48</v>
      </c>
      <c r="H15" s="132">
        <v>14620</v>
      </c>
    </row>
    <row r="16" spans="1:10" x14ac:dyDescent="0.25">
      <c r="A16" s="47" t="s">
        <v>8</v>
      </c>
      <c r="B16" s="92">
        <v>32055</v>
      </c>
      <c r="C16" s="363">
        <v>0.54</v>
      </c>
      <c r="D16" s="93">
        <v>16430</v>
      </c>
      <c r="E16" s="363">
        <v>0.28000000000000003</v>
      </c>
      <c r="F16" s="187">
        <v>27340</v>
      </c>
      <c r="G16" s="363">
        <v>0.46</v>
      </c>
      <c r="H16" s="132">
        <v>59395</v>
      </c>
    </row>
    <row r="17" spans="1:13" x14ac:dyDescent="0.25">
      <c r="A17" s="2" t="s">
        <v>135</v>
      </c>
    </row>
    <row r="18" spans="1:13" x14ac:dyDescent="0.25">
      <c r="A18" s="2"/>
    </row>
    <row r="19" spans="1:13" ht="13.4" customHeight="1" x14ac:dyDescent="0.25">
      <c r="A19" s="130" t="s">
        <v>262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</row>
    <row r="21" spans="1:13" x14ac:dyDescent="0.25">
      <c r="A21" s="13"/>
      <c r="B21" s="317" t="s">
        <v>0</v>
      </c>
      <c r="C21" s="302"/>
      <c r="D21" s="303"/>
      <c r="E21" s="317"/>
      <c r="F21" s="302"/>
      <c r="G21" s="303"/>
    </row>
    <row r="22" spans="1:13" x14ac:dyDescent="0.25">
      <c r="A22" s="14" t="s">
        <v>49</v>
      </c>
      <c r="B22" s="36" t="s">
        <v>6</v>
      </c>
      <c r="C22" s="224" t="s">
        <v>111</v>
      </c>
      <c r="D22" s="37" t="s">
        <v>7</v>
      </c>
      <c r="E22" s="224" t="s">
        <v>112</v>
      </c>
      <c r="F22" s="224" t="s">
        <v>8</v>
      </c>
      <c r="G22" s="34" t="s">
        <v>140</v>
      </c>
    </row>
    <row r="23" spans="1:13" x14ac:dyDescent="0.25">
      <c r="A23" s="13" t="s">
        <v>9</v>
      </c>
      <c r="B23" s="6">
        <v>1635</v>
      </c>
      <c r="C23" s="346">
        <v>0.15</v>
      </c>
      <c r="D23" s="6">
        <v>9010</v>
      </c>
      <c r="E23" s="346">
        <v>0.85</v>
      </c>
      <c r="F23" s="133">
        <v>10645</v>
      </c>
      <c r="G23" s="346">
        <v>0.18</v>
      </c>
      <c r="H23" s="8"/>
    </row>
    <row r="24" spans="1:13" x14ac:dyDescent="0.25">
      <c r="A24" s="14" t="s">
        <v>202</v>
      </c>
      <c r="B24" s="6">
        <v>3435</v>
      </c>
      <c r="C24" s="346">
        <v>0.51</v>
      </c>
      <c r="D24" s="6">
        <v>3275</v>
      </c>
      <c r="E24" s="346">
        <v>0.49</v>
      </c>
      <c r="F24" s="133">
        <v>6715</v>
      </c>
      <c r="G24" s="346">
        <v>0.11</v>
      </c>
      <c r="H24" s="8"/>
    </row>
    <row r="25" spans="1:13" x14ac:dyDescent="0.25">
      <c r="A25" s="14" t="s">
        <v>201</v>
      </c>
      <c r="B25" s="6">
        <v>1855</v>
      </c>
      <c r="C25" s="346">
        <v>0.31</v>
      </c>
      <c r="D25" s="6">
        <v>4160</v>
      </c>
      <c r="E25" s="346">
        <v>0.69</v>
      </c>
      <c r="F25" s="133">
        <v>6020</v>
      </c>
      <c r="G25" s="346">
        <v>0.1</v>
      </c>
      <c r="H25" s="8"/>
    </row>
    <row r="26" spans="1:13" x14ac:dyDescent="0.25">
      <c r="A26" s="14" t="s">
        <v>199</v>
      </c>
      <c r="B26" s="6">
        <v>3565</v>
      </c>
      <c r="C26" s="346">
        <v>0.76</v>
      </c>
      <c r="D26" s="6">
        <v>1100</v>
      </c>
      <c r="E26" s="346">
        <v>0.23</v>
      </c>
      <c r="F26" s="133">
        <v>4680</v>
      </c>
      <c r="G26" s="346">
        <v>0.08</v>
      </c>
      <c r="H26" s="193"/>
      <c r="I26" s="113"/>
      <c r="J26" s="113"/>
      <c r="K26" s="113"/>
      <c r="L26" s="113"/>
      <c r="M26" s="113"/>
    </row>
    <row r="27" spans="1:13" x14ac:dyDescent="0.25">
      <c r="A27" s="14" t="s">
        <v>198</v>
      </c>
      <c r="B27" s="6">
        <v>2810</v>
      </c>
      <c r="C27" s="346">
        <v>0.75</v>
      </c>
      <c r="D27" s="6">
        <v>950</v>
      </c>
      <c r="E27" s="346">
        <v>0.25</v>
      </c>
      <c r="F27" s="133">
        <v>3770</v>
      </c>
      <c r="G27" s="346">
        <v>0.06</v>
      </c>
      <c r="H27" s="8"/>
    </row>
    <row r="28" spans="1:13" x14ac:dyDescent="0.25">
      <c r="A28" s="14" t="s">
        <v>205</v>
      </c>
      <c r="B28" s="6">
        <v>800</v>
      </c>
      <c r="C28" s="346">
        <v>0.23</v>
      </c>
      <c r="D28" s="6">
        <v>2595</v>
      </c>
      <c r="E28" s="346">
        <v>0.76</v>
      </c>
      <c r="F28" s="133">
        <v>3410</v>
      </c>
      <c r="G28" s="346">
        <v>0.06</v>
      </c>
      <c r="H28" s="8"/>
    </row>
    <row r="29" spans="1:13" x14ac:dyDescent="0.25">
      <c r="A29" s="14" t="s">
        <v>224</v>
      </c>
      <c r="B29" s="6">
        <v>1090</v>
      </c>
      <c r="C29" s="346">
        <v>0.39</v>
      </c>
      <c r="D29" s="6">
        <v>1725</v>
      </c>
      <c r="E29" s="346">
        <v>0.61</v>
      </c>
      <c r="F29" s="133">
        <v>2830</v>
      </c>
      <c r="G29" s="346">
        <v>0.05</v>
      </c>
      <c r="H29" s="8"/>
    </row>
    <row r="30" spans="1:13" x14ac:dyDescent="0.25">
      <c r="A30" s="14" t="s">
        <v>12</v>
      </c>
      <c r="B30" s="6">
        <v>985</v>
      </c>
      <c r="C30" s="346">
        <v>0.35</v>
      </c>
      <c r="D30" s="6">
        <v>1805</v>
      </c>
      <c r="E30" s="346">
        <v>0.65</v>
      </c>
      <c r="F30" s="133">
        <v>2800</v>
      </c>
      <c r="G30" s="346">
        <v>0.05</v>
      </c>
      <c r="H30" s="8"/>
    </row>
    <row r="31" spans="1:13" x14ac:dyDescent="0.25">
      <c r="A31" s="14" t="s">
        <v>194</v>
      </c>
      <c r="B31" s="6">
        <v>1385</v>
      </c>
      <c r="C31" s="346">
        <v>0.52</v>
      </c>
      <c r="D31" s="6">
        <v>1270</v>
      </c>
      <c r="E31" s="346">
        <v>0.48</v>
      </c>
      <c r="F31" s="133">
        <v>2660</v>
      </c>
      <c r="G31" s="346">
        <v>0.04</v>
      </c>
      <c r="H31" s="8"/>
    </row>
    <row r="32" spans="1:13" x14ac:dyDescent="0.25">
      <c r="A32" s="14" t="s">
        <v>195</v>
      </c>
      <c r="B32" s="6">
        <v>490</v>
      </c>
      <c r="C32" s="346">
        <v>0.2</v>
      </c>
      <c r="D32" s="6">
        <v>1950</v>
      </c>
      <c r="E32" s="346">
        <v>0.8</v>
      </c>
      <c r="F32" s="133">
        <v>2440</v>
      </c>
      <c r="G32" s="346">
        <v>0.04</v>
      </c>
      <c r="H32" s="8"/>
    </row>
    <row r="33" spans="1:8" x14ac:dyDescent="0.25">
      <c r="A33" s="14" t="s">
        <v>193</v>
      </c>
      <c r="B33" s="6">
        <v>845</v>
      </c>
      <c r="C33" s="346">
        <v>0.35</v>
      </c>
      <c r="D33" s="6">
        <v>1575</v>
      </c>
      <c r="E33" s="346">
        <v>0.65</v>
      </c>
      <c r="F33" s="133">
        <v>2420</v>
      </c>
      <c r="G33" s="346">
        <v>0.04</v>
      </c>
      <c r="H33" s="8"/>
    </row>
    <row r="34" spans="1:8" x14ac:dyDescent="0.25">
      <c r="A34" s="14" t="s">
        <v>200</v>
      </c>
      <c r="B34" s="6">
        <v>1105</v>
      </c>
      <c r="C34" s="346">
        <v>0.66</v>
      </c>
      <c r="D34" s="6">
        <v>565</v>
      </c>
      <c r="E34" s="346">
        <v>0.34</v>
      </c>
      <c r="F34" s="133">
        <v>1670</v>
      </c>
      <c r="G34" s="346">
        <v>0.03</v>
      </c>
      <c r="H34" s="8"/>
    </row>
    <row r="35" spans="1:8" x14ac:dyDescent="0.25">
      <c r="A35" s="14" t="s">
        <v>203</v>
      </c>
      <c r="B35" s="6">
        <v>455</v>
      </c>
      <c r="C35" s="346">
        <v>0.27</v>
      </c>
      <c r="D35" s="6">
        <v>1205</v>
      </c>
      <c r="E35" s="346">
        <v>0.72</v>
      </c>
      <c r="F35" s="133">
        <v>1670</v>
      </c>
      <c r="G35" s="346">
        <v>0.03</v>
      </c>
      <c r="H35" s="8"/>
    </row>
    <row r="36" spans="1:8" x14ac:dyDescent="0.25">
      <c r="A36" s="14" t="s">
        <v>206</v>
      </c>
      <c r="B36" s="6">
        <v>485</v>
      </c>
      <c r="C36" s="346">
        <v>0.36</v>
      </c>
      <c r="D36" s="6">
        <v>850</v>
      </c>
      <c r="E36" s="346">
        <v>0.64</v>
      </c>
      <c r="F36" s="133">
        <v>1340</v>
      </c>
      <c r="G36" s="346">
        <v>0.02</v>
      </c>
      <c r="H36" s="8"/>
    </row>
    <row r="37" spans="1:8" x14ac:dyDescent="0.25">
      <c r="A37" s="14" t="s">
        <v>204</v>
      </c>
      <c r="B37" s="6">
        <v>640</v>
      </c>
      <c r="C37" s="346">
        <v>0.49</v>
      </c>
      <c r="D37" s="6">
        <v>675</v>
      </c>
      <c r="E37" s="346">
        <v>0.51</v>
      </c>
      <c r="F37" s="133">
        <v>1315</v>
      </c>
      <c r="G37" s="346">
        <v>0.02</v>
      </c>
      <c r="H37" s="8"/>
    </row>
    <row r="38" spans="1:8" x14ac:dyDescent="0.25">
      <c r="A38" s="14" t="s">
        <v>10</v>
      </c>
      <c r="B38" s="6">
        <v>660</v>
      </c>
      <c r="C38" s="346">
        <v>0.53</v>
      </c>
      <c r="D38" s="6">
        <v>590</v>
      </c>
      <c r="E38" s="346">
        <v>0.47</v>
      </c>
      <c r="F38" s="133">
        <v>1250</v>
      </c>
      <c r="G38" s="346">
        <v>0.02</v>
      </c>
      <c r="H38" s="8"/>
    </row>
    <row r="39" spans="1:8" x14ac:dyDescent="0.25">
      <c r="A39" s="14" t="s">
        <v>211</v>
      </c>
      <c r="B39" s="6">
        <v>415</v>
      </c>
      <c r="C39" s="346">
        <v>0.4</v>
      </c>
      <c r="D39" s="6">
        <v>625</v>
      </c>
      <c r="E39" s="346">
        <v>0.6</v>
      </c>
      <c r="F39" s="133">
        <v>1045</v>
      </c>
      <c r="G39" s="346">
        <v>0.02</v>
      </c>
      <c r="H39" s="8"/>
    </row>
    <row r="40" spans="1:8" x14ac:dyDescent="0.25">
      <c r="A40" s="14" t="s">
        <v>220</v>
      </c>
      <c r="B40" s="6">
        <v>435</v>
      </c>
      <c r="C40" s="346">
        <v>0.47</v>
      </c>
      <c r="D40" s="6">
        <v>485</v>
      </c>
      <c r="E40" s="346">
        <v>0.53</v>
      </c>
      <c r="F40" s="133">
        <v>920</v>
      </c>
      <c r="G40" s="346">
        <v>0.02</v>
      </c>
      <c r="H40" s="8"/>
    </row>
    <row r="41" spans="1:8" x14ac:dyDescent="0.25">
      <c r="A41" s="14" t="s">
        <v>11</v>
      </c>
      <c r="B41" s="6">
        <v>425</v>
      </c>
      <c r="C41" s="346">
        <v>0.6</v>
      </c>
      <c r="D41" s="6">
        <v>280</v>
      </c>
      <c r="E41" s="346">
        <v>0.4</v>
      </c>
      <c r="F41" s="133">
        <v>705</v>
      </c>
      <c r="G41" s="346">
        <v>0.01</v>
      </c>
      <c r="H41" s="8"/>
    </row>
    <row r="42" spans="1:8" x14ac:dyDescent="0.25">
      <c r="A42" s="14" t="s">
        <v>197</v>
      </c>
      <c r="B42" s="6">
        <v>165</v>
      </c>
      <c r="C42" s="346">
        <v>0.32</v>
      </c>
      <c r="D42" s="6">
        <v>360</v>
      </c>
      <c r="E42" s="346">
        <v>0.68</v>
      </c>
      <c r="F42" s="133">
        <v>530</v>
      </c>
      <c r="G42" s="346">
        <v>0.01</v>
      </c>
      <c r="H42" s="8"/>
    </row>
    <row r="43" spans="1:8" x14ac:dyDescent="0.25">
      <c r="A43" s="14" t="s">
        <v>196</v>
      </c>
      <c r="B43" s="6">
        <v>70</v>
      </c>
      <c r="C43" s="346">
        <v>0.2</v>
      </c>
      <c r="D43" s="6">
        <v>285</v>
      </c>
      <c r="E43" s="346">
        <v>0.8</v>
      </c>
      <c r="F43" s="133">
        <v>355</v>
      </c>
      <c r="G43" s="346">
        <v>0.01</v>
      </c>
      <c r="H43" s="8"/>
    </row>
    <row r="44" spans="1:8" x14ac:dyDescent="0.25">
      <c r="A44" s="14" t="s">
        <v>221</v>
      </c>
      <c r="B44" s="6">
        <v>90</v>
      </c>
      <c r="C44" s="346">
        <v>0.44</v>
      </c>
      <c r="D44" s="6">
        <v>110</v>
      </c>
      <c r="E44" s="346">
        <v>0.56000000000000005</v>
      </c>
      <c r="F44" s="133">
        <v>200</v>
      </c>
      <c r="G44" s="346">
        <v>0</v>
      </c>
      <c r="H44" s="8"/>
    </row>
    <row r="45" spans="1:8" x14ac:dyDescent="0.25">
      <c r="A45" s="47" t="str">
        <f>Table7!A28</f>
        <v>Total</v>
      </c>
      <c r="B45" s="93">
        <v>23835</v>
      </c>
      <c r="C45" s="363">
        <v>0.4</v>
      </c>
      <c r="D45" s="93">
        <v>35450</v>
      </c>
      <c r="E45" s="363">
        <v>0.6</v>
      </c>
      <c r="F45" s="187">
        <v>59395</v>
      </c>
      <c r="G45" s="363">
        <v>1</v>
      </c>
    </row>
    <row r="46" spans="1:8" x14ac:dyDescent="0.25">
      <c r="A46" s="2" t="s">
        <v>135</v>
      </c>
    </row>
    <row r="47" spans="1:8" x14ac:dyDescent="0.25">
      <c r="A47" s="2"/>
    </row>
    <row r="48" spans="1:8" x14ac:dyDescent="0.25">
      <c r="A48" s="111" t="s">
        <v>33</v>
      </c>
    </row>
    <row r="49" spans="1:16" ht="14.5" customHeight="1" x14ac:dyDescent="0.25">
      <c r="A49" s="2" t="s">
        <v>213</v>
      </c>
      <c r="B49" s="2"/>
      <c r="C49" s="2"/>
      <c r="D49" s="2"/>
      <c r="E49" s="2"/>
      <c r="F49" s="2"/>
      <c r="G49" s="2"/>
      <c r="H49" s="2"/>
      <c r="I49" s="2"/>
    </row>
    <row r="50" spans="1:16" ht="13.4" customHeight="1" x14ac:dyDescent="0.25">
      <c r="A50" s="2" t="s">
        <v>214</v>
      </c>
      <c r="B50" s="2"/>
      <c r="C50" s="2"/>
      <c r="D50" s="2"/>
      <c r="E50" s="2"/>
      <c r="F50" s="2"/>
      <c r="G50" s="2"/>
      <c r="H50" s="2"/>
      <c r="I50" s="2"/>
    </row>
    <row r="51" spans="1:16" x14ac:dyDescent="0.25">
      <c r="A51" s="2" t="s">
        <v>215</v>
      </c>
    </row>
    <row r="52" spans="1:16" ht="12.65" customHeight="1" x14ac:dyDescent="0.25">
      <c r="A52" s="2" t="s">
        <v>216</v>
      </c>
      <c r="B52" s="2"/>
      <c r="C52" s="2"/>
      <c r="D52" s="2"/>
      <c r="E52" s="2"/>
      <c r="F52" s="2"/>
      <c r="G52" s="2"/>
      <c r="N52" s="113"/>
      <c r="O52" s="113"/>
      <c r="P52" s="113"/>
    </row>
    <row r="53" spans="1:16" x14ac:dyDescent="0.25">
      <c r="A53" s="2" t="s">
        <v>217</v>
      </c>
    </row>
    <row r="54" spans="1:16" x14ac:dyDescent="0.25">
      <c r="A54" s="2"/>
    </row>
    <row r="55" spans="1:16" x14ac:dyDescent="0.25">
      <c r="A55" s="2" t="s">
        <v>131</v>
      </c>
    </row>
    <row r="56" spans="1:16" x14ac:dyDescent="0.25">
      <c r="A56" s="2" t="s">
        <v>132</v>
      </c>
    </row>
    <row r="57" spans="1:16" x14ac:dyDescent="0.25">
      <c r="A57" s="2" t="s">
        <v>218</v>
      </c>
    </row>
    <row r="59" spans="1:16" x14ac:dyDescent="0.25">
      <c r="A59" s="2" t="s">
        <v>232</v>
      </c>
    </row>
  </sheetData>
  <sortState xmlns:xlrd2="http://schemas.microsoft.com/office/spreadsheetml/2017/richdata2" ref="A23:G44">
    <sortCondition descending="1" ref="F23:F44"/>
  </sortState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A1:AD54"/>
  <sheetViews>
    <sheetView zoomScaleNormal="100" workbookViewId="0"/>
  </sheetViews>
  <sheetFormatPr defaultColWidth="9.1796875" defaultRowHeight="11.5" x14ac:dyDescent="0.25"/>
  <cols>
    <col min="1" max="1" width="17.54296875" style="2" customWidth="1"/>
    <col min="2" max="25" width="8.453125" style="2" customWidth="1"/>
    <col min="26" max="16384" width="9.1796875" style="2"/>
  </cols>
  <sheetData>
    <row r="1" spans="1:30" ht="13.4" customHeight="1" x14ac:dyDescent="0.25">
      <c r="A1" s="130" t="s">
        <v>263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3" spans="1:30" ht="12.75" customHeight="1" x14ac:dyDescent="0.25">
      <c r="A3" s="13"/>
      <c r="B3" s="317" t="s">
        <v>19</v>
      </c>
      <c r="C3" s="302"/>
      <c r="D3" s="302"/>
      <c r="E3" s="302"/>
      <c r="F3" s="302"/>
      <c r="G3" s="302"/>
      <c r="H3" s="317" t="s">
        <v>22</v>
      </c>
      <c r="I3" s="302"/>
      <c r="J3" s="302"/>
      <c r="K3" s="302"/>
      <c r="L3" s="302"/>
      <c r="M3" s="302"/>
      <c r="N3" s="317" t="s">
        <v>43</v>
      </c>
      <c r="O3" s="302"/>
      <c r="P3" s="302"/>
      <c r="Q3" s="302"/>
      <c r="R3" s="302"/>
      <c r="S3" s="302"/>
      <c r="T3" s="317" t="s">
        <v>44</v>
      </c>
      <c r="U3" s="302"/>
      <c r="V3" s="302"/>
      <c r="W3" s="302"/>
      <c r="X3" s="302"/>
      <c r="Y3" s="303"/>
    </row>
    <row r="4" spans="1:30" ht="12.75" customHeight="1" x14ac:dyDescent="0.25">
      <c r="A4" s="14"/>
      <c r="B4" s="317" t="s">
        <v>50</v>
      </c>
      <c r="C4" s="302"/>
      <c r="D4" s="302"/>
      <c r="E4" s="302"/>
      <c r="F4" s="302"/>
      <c r="G4" s="302"/>
      <c r="H4" s="317" t="s">
        <v>50</v>
      </c>
      <c r="I4" s="302"/>
      <c r="J4" s="302"/>
      <c r="K4" s="302"/>
      <c r="L4" s="302"/>
      <c r="M4" s="302"/>
      <c r="N4" s="317" t="s">
        <v>50</v>
      </c>
      <c r="O4" s="302"/>
      <c r="P4" s="302"/>
      <c r="Q4" s="302"/>
      <c r="R4" s="302"/>
      <c r="S4" s="302"/>
      <c r="T4" s="317" t="s">
        <v>50</v>
      </c>
      <c r="U4" s="302"/>
      <c r="V4" s="302"/>
      <c r="W4" s="302"/>
      <c r="X4" s="302"/>
      <c r="Y4" s="303"/>
    </row>
    <row r="5" spans="1:30" x14ac:dyDescent="0.25">
      <c r="A5" s="14" t="s">
        <v>82</v>
      </c>
      <c r="B5" s="68" t="s">
        <v>14</v>
      </c>
      <c r="C5" s="69" t="s">
        <v>34</v>
      </c>
      <c r="D5" s="69" t="s">
        <v>18</v>
      </c>
      <c r="E5" s="69" t="s">
        <v>35</v>
      </c>
      <c r="F5" s="69" t="s">
        <v>38</v>
      </c>
      <c r="G5" s="77" t="s">
        <v>8</v>
      </c>
      <c r="H5" s="68" t="s">
        <v>14</v>
      </c>
      <c r="I5" s="69" t="s">
        <v>34</v>
      </c>
      <c r="J5" s="69" t="s">
        <v>18</v>
      </c>
      <c r="K5" s="69" t="s">
        <v>35</v>
      </c>
      <c r="L5" s="69" t="s">
        <v>38</v>
      </c>
      <c r="M5" s="77" t="s">
        <v>8</v>
      </c>
      <c r="N5" s="69" t="s">
        <v>14</v>
      </c>
      <c r="O5" s="69" t="s">
        <v>34</v>
      </c>
      <c r="P5" s="69" t="s">
        <v>18</v>
      </c>
      <c r="Q5" s="69" t="s">
        <v>35</v>
      </c>
      <c r="R5" s="69" t="s">
        <v>38</v>
      </c>
      <c r="S5" s="69" t="s">
        <v>8</v>
      </c>
      <c r="T5" s="68" t="s">
        <v>14</v>
      </c>
      <c r="U5" s="69" t="s">
        <v>34</v>
      </c>
      <c r="V5" s="69" t="s">
        <v>18</v>
      </c>
      <c r="W5" s="69" t="s">
        <v>35</v>
      </c>
      <c r="X5" s="69" t="s">
        <v>38</v>
      </c>
      <c r="Y5" s="77" t="s">
        <v>8</v>
      </c>
    </row>
    <row r="6" spans="1:30" x14ac:dyDescent="0.25">
      <c r="A6" s="19" t="s">
        <v>1</v>
      </c>
      <c r="B6" s="205"/>
      <c r="C6" s="204"/>
      <c r="D6" s="204"/>
      <c r="E6" s="204"/>
      <c r="F6" s="204"/>
      <c r="G6" s="206"/>
      <c r="H6" s="196"/>
      <c r="I6" s="196"/>
      <c r="J6" s="196"/>
      <c r="K6" s="196"/>
      <c r="L6" s="196"/>
      <c r="M6" s="196"/>
      <c r="N6" s="195"/>
      <c r="O6" s="196"/>
      <c r="P6" s="196"/>
      <c r="Q6" s="196"/>
      <c r="R6" s="196"/>
      <c r="S6" s="197"/>
      <c r="T6" s="196"/>
      <c r="U6" s="196"/>
      <c r="V6" s="196"/>
      <c r="W6" s="196"/>
      <c r="X6" s="196"/>
      <c r="Y6" s="197"/>
    </row>
    <row r="7" spans="1:30" x14ac:dyDescent="0.25">
      <c r="A7" s="43" t="s">
        <v>130</v>
      </c>
      <c r="B7" s="90">
        <v>29065</v>
      </c>
      <c r="C7" s="6">
        <v>1430</v>
      </c>
      <c r="D7" s="6">
        <v>865</v>
      </c>
      <c r="E7" s="6">
        <v>180</v>
      </c>
      <c r="F7" s="6">
        <v>1290</v>
      </c>
      <c r="G7" s="91">
        <v>32835</v>
      </c>
      <c r="H7" s="199">
        <v>85</v>
      </c>
      <c r="I7" s="199">
        <v>5</v>
      </c>
      <c r="J7" s="199">
        <v>5</v>
      </c>
      <c r="K7" s="199">
        <v>5</v>
      </c>
      <c r="L7" s="199">
        <v>325</v>
      </c>
      <c r="M7" s="199">
        <v>425</v>
      </c>
      <c r="N7" s="198">
        <v>2980</v>
      </c>
      <c r="O7" s="199">
        <v>225</v>
      </c>
      <c r="P7" s="199">
        <v>445</v>
      </c>
      <c r="Q7" s="199">
        <v>145</v>
      </c>
      <c r="R7" s="199">
        <v>1040</v>
      </c>
      <c r="S7" s="200">
        <v>4830</v>
      </c>
      <c r="T7" s="199">
        <v>32130</v>
      </c>
      <c r="U7" s="199">
        <v>1660</v>
      </c>
      <c r="V7" s="199">
        <v>1315</v>
      </c>
      <c r="W7" s="199">
        <v>335</v>
      </c>
      <c r="X7" s="199">
        <v>2655</v>
      </c>
      <c r="Y7" s="200">
        <v>38090</v>
      </c>
    </row>
    <row r="8" spans="1:30" x14ac:dyDescent="0.25">
      <c r="A8" s="43" t="s">
        <v>137</v>
      </c>
      <c r="B8" s="201">
        <v>28810</v>
      </c>
      <c r="C8" s="202">
        <v>1340</v>
      </c>
      <c r="D8" s="202">
        <v>820</v>
      </c>
      <c r="E8" s="202">
        <v>155</v>
      </c>
      <c r="F8" s="202">
        <v>1115</v>
      </c>
      <c r="G8" s="91">
        <v>32245</v>
      </c>
      <c r="H8" s="202">
        <v>85</v>
      </c>
      <c r="I8" s="202">
        <v>0</v>
      </c>
      <c r="J8" s="202">
        <v>0</v>
      </c>
      <c r="K8" s="202">
        <v>5</v>
      </c>
      <c r="L8" s="202">
        <v>260</v>
      </c>
      <c r="M8" s="199">
        <v>350</v>
      </c>
      <c r="N8" s="201">
        <v>2960</v>
      </c>
      <c r="O8" s="202">
        <v>240</v>
      </c>
      <c r="P8" s="202">
        <v>370</v>
      </c>
      <c r="Q8" s="202">
        <v>155</v>
      </c>
      <c r="R8" s="202">
        <v>1025</v>
      </c>
      <c r="S8" s="200">
        <v>4750</v>
      </c>
      <c r="T8" s="199">
        <v>31855</v>
      </c>
      <c r="U8" s="199">
        <v>1585</v>
      </c>
      <c r="V8" s="199">
        <v>1190</v>
      </c>
      <c r="W8" s="202">
        <v>315</v>
      </c>
      <c r="X8" s="202">
        <v>2400</v>
      </c>
      <c r="Y8" s="200">
        <v>37345</v>
      </c>
    </row>
    <row r="9" spans="1:30" x14ac:dyDescent="0.25">
      <c r="A9" s="43" t="s">
        <v>150</v>
      </c>
      <c r="B9" s="201">
        <v>28825</v>
      </c>
      <c r="C9" s="202">
        <v>1340</v>
      </c>
      <c r="D9" s="202">
        <v>815</v>
      </c>
      <c r="E9" s="202">
        <v>150</v>
      </c>
      <c r="F9" s="202">
        <v>1165</v>
      </c>
      <c r="G9" s="200">
        <v>32290</v>
      </c>
      <c r="H9" s="202">
        <v>90</v>
      </c>
      <c r="I9" s="202">
        <v>5</v>
      </c>
      <c r="J9" s="202">
        <v>0</v>
      </c>
      <c r="K9" s="202">
        <v>0</v>
      </c>
      <c r="L9" s="202">
        <v>245</v>
      </c>
      <c r="M9" s="199">
        <v>340</v>
      </c>
      <c r="N9" s="201">
        <v>2905</v>
      </c>
      <c r="O9" s="202">
        <v>345</v>
      </c>
      <c r="P9" s="202">
        <v>345</v>
      </c>
      <c r="Q9" s="202">
        <v>155</v>
      </c>
      <c r="R9" s="202">
        <v>1195</v>
      </c>
      <c r="S9" s="200">
        <v>4940</v>
      </c>
      <c r="T9" s="202">
        <v>31815</v>
      </c>
      <c r="U9" s="202">
        <v>1690</v>
      </c>
      <c r="V9" s="202">
        <v>1165</v>
      </c>
      <c r="W9" s="202">
        <v>300</v>
      </c>
      <c r="X9" s="202">
        <v>2605</v>
      </c>
      <c r="Y9" s="200">
        <v>37575</v>
      </c>
    </row>
    <row r="10" spans="1:30" x14ac:dyDescent="0.25">
      <c r="A10" s="43" t="s">
        <v>178</v>
      </c>
      <c r="B10" s="201">
        <v>28345</v>
      </c>
      <c r="C10" s="202">
        <v>1245</v>
      </c>
      <c r="D10" s="202">
        <v>755</v>
      </c>
      <c r="E10" s="202">
        <v>165</v>
      </c>
      <c r="F10" s="202">
        <v>1215</v>
      </c>
      <c r="G10" s="200">
        <v>31730</v>
      </c>
      <c r="H10" s="202">
        <v>60</v>
      </c>
      <c r="I10" s="202">
        <v>0</v>
      </c>
      <c r="J10" s="202">
        <v>0</v>
      </c>
      <c r="K10" s="202">
        <v>0</v>
      </c>
      <c r="L10" s="202">
        <v>235</v>
      </c>
      <c r="M10" s="199">
        <v>300</v>
      </c>
      <c r="N10" s="201">
        <v>3240</v>
      </c>
      <c r="O10" s="202">
        <v>470</v>
      </c>
      <c r="P10" s="202">
        <v>340</v>
      </c>
      <c r="Q10" s="202">
        <v>170</v>
      </c>
      <c r="R10" s="202">
        <v>1445</v>
      </c>
      <c r="S10" s="200">
        <v>5665</v>
      </c>
      <c r="T10" s="202">
        <v>31645</v>
      </c>
      <c r="U10" s="202">
        <v>1715</v>
      </c>
      <c r="V10" s="202">
        <v>1095</v>
      </c>
      <c r="W10" s="202">
        <v>340</v>
      </c>
      <c r="X10" s="202">
        <v>2895</v>
      </c>
      <c r="Y10" s="200">
        <v>37695</v>
      </c>
    </row>
    <row r="11" spans="1:30" x14ac:dyDescent="0.25">
      <c r="A11" s="43" t="s">
        <v>187</v>
      </c>
      <c r="B11" s="198">
        <v>27985</v>
      </c>
      <c r="C11" s="199">
        <v>1245</v>
      </c>
      <c r="D11" s="199">
        <v>765</v>
      </c>
      <c r="E11" s="199">
        <v>160</v>
      </c>
      <c r="F11" s="199">
        <v>1375</v>
      </c>
      <c r="G11" s="203">
        <v>31530</v>
      </c>
      <c r="H11" s="199">
        <v>70</v>
      </c>
      <c r="I11" s="199">
        <v>5</v>
      </c>
      <c r="J11" s="199">
        <v>5</v>
      </c>
      <c r="K11" s="199">
        <v>0</v>
      </c>
      <c r="L11" s="199">
        <v>255</v>
      </c>
      <c r="M11" s="202">
        <v>335</v>
      </c>
      <c r="N11" s="198">
        <v>3185</v>
      </c>
      <c r="O11" s="199">
        <v>525</v>
      </c>
      <c r="P11" s="199">
        <v>355</v>
      </c>
      <c r="Q11" s="199">
        <v>165</v>
      </c>
      <c r="R11" s="199">
        <v>1495</v>
      </c>
      <c r="S11" s="203">
        <v>5720</v>
      </c>
      <c r="T11" s="6">
        <v>31235</v>
      </c>
      <c r="U11" s="6">
        <v>1775</v>
      </c>
      <c r="V11" s="6">
        <v>1125</v>
      </c>
      <c r="W11" s="199">
        <v>325</v>
      </c>
      <c r="X11" s="199">
        <v>3125</v>
      </c>
      <c r="Y11" s="203">
        <v>37585</v>
      </c>
    </row>
    <row r="12" spans="1:30" x14ac:dyDescent="0.25">
      <c r="A12" s="241" t="s">
        <v>191</v>
      </c>
      <c r="B12" s="90">
        <v>27765</v>
      </c>
      <c r="C12" s="6">
        <v>1210</v>
      </c>
      <c r="D12" s="6">
        <v>800</v>
      </c>
      <c r="E12" s="6">
        <v>165</v>
      </c>
      <c r="F12" s="6">
        <v>1570</v>
      </c>
      <c r="G12" s="200">
        <v>31505</v>
      </c>
      <c r="H12" s="6">
        <v>50</v>
      </c>
      <c r="I12" s="6">
        <v>5</v>
      </c>
      <c r="J12" s="6">
        <v>0</v>
      </c>
      <c r="K12" s="6">
        <v>5</v>
      </c>
      <c r="L12" s="6">
        <v>290</v>
      </c>
      <c r="M12" s="199">
        <v>350</v>
      </c>
      <c r="N12" s="90">
        <v>3230</v>
      </c>
      <c r="O12" s="6">
        <v>645</v>
      </c>
      <c r="P12" s="6">
        <v>320</v>
      </c>
      <c r="Q12" s="6">
        <v>135</v>
      </c>
      <c r="R12" s="6">
        <v>2285</v>
      </c>
      <c r="S12" s="200">
        <v>6615</v>
      </c>
      <c r="T12" s="6">
        <v>31045</v>
      </c>
      <c r="U12" s="6">
        <v>1860</v>
      </c>
      <c r="V12" s="6">
        <v>1120</v>
      </c>
      <c r="W12" s="6">
        <v>305</v>
      </c>
      <c r="X12" s="6">
        <v>4145</v>
      </c>
      <c r="Y12" s="91">
        <v>38470</v>
      </c>
    </row>
    <row r="13" spans="1:30" x14ac:dyDescent="0.25">
      <c r="A13" s="241" t="s">
        <v>208</v>
      </c>
      <c r="B13" s="90">
        <v>29950</v>
      </c>
      <c r="C13" s="6">
        <v>1255</v>
      </c>
      <c r="D13" s="6">
        <v>1020</v>
      </c>
      <c r="E13" s="6">
        <v>180</v>
      </c>
      <c r="F13" s="6">
        <v>1715</v>
      </c>
      <c r="G13" s="91">
        <v>34120</v>
      </c>
      <c r="H13" s="6">
        <v>10</v>
      </c>
      <c r="I13" s="6">
        <v>0</v>
      </c>
      <c r="J13" s="6">
        <v>0</v>
      </c>
      <c r="K13" s="6">
        <v>0</v>
      </c>
      <c r="L13" s="6">
        <v>225</v>
      </c>
      <c r="M13" s="6">
        <v>235</v>
      </c>
      <c r="N13" s="90">
        <v>3965</v>
      </c>
      <c r="O13" s="6">
        <v>880</v>
      </c>
      <c r="P13" s="6">
        <v>395</v>
      </c>
      <c r="Q13" s="6">
        <v>145</v>
      </c>
      <c r="R13" s="6">
        <v>4275</v>
      </c>
      <c r="S13" s="91">
        <v>9670</v>
      </c>
      <c r="T13" s="6">
        <v>33925</v>
      </c>
      <c r="U13" s="6">
        <v>2135</v>
      </c>
      <c r="V13" s="6">
        <v>1415</v>
      </c>
      <c r="W13" s="6">
        <v>325</v>
      </c>
      <c r="X13" s="6">
        <v>6220</v>
      </c>
      <c r="Y13" s="91">
        <v>44020</v>
      </c>
    </row>
    <row r="14" spans="1:30" x14ac:dyDescent="0.25">
      <c r="A14" s="241" t="s">
        <v>222</v>
      </c>
      <c r="B14" s="242">
        <v>29530</v>
      </c>
      <c r="C14" s="243">
        <v>1205</v>
      </c>
      <c r="D14" s="243">
        <v>1340</v>
      </c>
      <c r="E14" s="243">
        <v>135</v>
      </c>
      <c r="F14" s="243">
        <v>2045</v>
      </c>
      <c r="G14" s="91">
        <v>34255</v>
      </c>
      <c r="H14" s="243">
        <v>40</v>
      </c>
      <c r="I14" s="243">
        <v>5</v>
      </c>
      <c r="J14" s="243">
        <v>0</v>
      </c>
      <c r="K14" s="243">
        <v>0</v>
      </c>
      <c r="L14" s="243">
        <v>205</v>
      </c>
      <c r="M14" s="6">
        <v>255</v>
      </c>
      <c r="N14" s="242">
        <v>3215</v>
      </c>
      <c r="O14" s="243">
        <v>690</v>
      </c>
      <c r="P14" s="243">
        <v>380</v>
      </c>
      <c r="Q14" s="243">
        <v>100</v>
      </c>
      <c r="R14" s="243">
        <v>7265</v>
      </c>
      <c r="S14" s="91">
        <v>11655</v>
      </c>
      <c r="T14" s="243">
        <v>32785</v>
      </c>
      <c r="U14" s="243">
        <v>1905</v>
      </c>
      <c r="V14" s="243">
        <v>1720</v>
      </c>
      <c r="W14" s="243">
        <v>235</v>
      </c>
      <c r="X14" s="243">
        <v>9520</v>
      </c>
      <c r="Y14" s="91">
        <v>46165</v>
      </c>
    </row>
    <row r="15" spans="1:30" x14ac:dyDescent="0.25">
      <c r="A15" s="241" t="s">
        <v>226</v>
      </c>
      <c r="B15" s="242">
        <v>29015</v>
      </c>
      <c r="C15" s="243">
        <v>1330</v>
      </c>
      <c r="D15" s="243">
        <v>1840</v>
      </c>
      <c r="E15" s="243">
        <v>115</v>
      </c>
      <c r="F15" s="243">
        <v>2195</v>
      </c>
      <c r="G15" s="91">
        <v>34515</v>
      </c>
      <c r="H15" s="243">
        <v>10</v>
      </c>
      <c r="I15" s="243">
        <v>0</v>
      </c>
      <c r="J15" s="243">
        <v>0</v>
      </c>
      <c r="K15" s="243">
        <v>25</v>
      </c>
      <c r="L15" s="243">
        <v>310</v>
      </c>
      <c r="M15" s="6">
        <v>345</v>
      </c>
      <c r="N15" s="242">
        <v>3150</v>
      </c>
      <c r="O15" s="243">
        <v>500</v>
      </c>
      <c r="P15" s="243">
        <v>365</v>
      </c>
      <c r="Q15" s="243">
        <v>105</v>
      </c>
      <c r="R15" s="243">
        <v>10325</v>
      </c>
      <c r="S15" s="91">
        <v>14445</v>
      </c>
      <c r="T15" s="243">
        <v>32175</v>
      </c>
      <c r="U15" s="243">
        <v>1835</v>
      </c>
      <c r="V15" s="243">
        <v>2205</v>
      </c>
      <c r="W15" s="243">
        <v>245</v>
      </c>
      <c r="X15" s="243">
        <v>12830</v>
      </c>
      <c r="Y15" s="91">
        <v>49300</v>
      </c>
      <c r="Z15" s="103"/>
      <c r="AA15" s="103"/>
    </row>
    <row r="16" spans="1:30" s="245" customFormat="1" x14ac:dyDescent="0.25">
      <c r="A16" s="241" t="s">
        <v>324</v>
      </c>
      <c r="B16" s="242">
        <v>29220</v>
      </c>
      <c r="C16" s="243">
        <v>1455</v>
      </c>
      <c r="D16" s="243">
        <v>2485</v>
      </c>
      <c r="E16" s="243">
        <v>95</v>
      </c>
      <c r="F16" s="243">
        <v>2155</v>
      </c>
      <c r="G16" s="91">
        <v>35430</v>
      </c>
      <c r="H16" s="243">
        <v>20</v>
      </c>
      <c r="I16" s="243">
        <v>0</v>
      </c>
      <c r="J16" s="243">
        <v>0</v>
      </c>
      <c r="K16" s="243">
        <v>0</v>
      </c>
      <c r="L16" s="243">
        <v>280</v>
      </c>
      <c r="M16" s="6">
        <v>305</v>
      </c>
      <c r="N16" s="242">
        <v>3070</v>
      </c>
      <c r="O16" s="243">
        <v>430</v>
      </c>
      <c r="P16" s="243">
        <v>365</v>
      </c>
      <c r="Q16" s="243">
        <v>85</v>
      </c>
      <c r="R16" s="243">
        <v>9655</v>
      </c>
      <c r="S16" s="91">
        <v>13605</v>
      </c>
      <c r="T16" s="243">
        <v>32305</v>
      </c>
      <c r="U16" s="243">
        <v>1885</v>
      </c>
      <c r="V16" s="243">
        <v>2850</v>
      </c>
      <c r="W16" s="243">
        <v>180</v>
      </c>
      <c r="X16" s="243">
        <v>12090</v>
      </c>
      <c r="Y16" s="91">
        <v>49335</v>
      </c>
      <c r="Z16" s="247"/>
      <c r="AA16" s="259"/>
      <c r="AB16" s="263"/>
      <c r="AC16" s="263"/>
      <c r="AD16" s="263"/>
    </row>
    <row r="17" spans="1:30" x14ac:dyDescent="0.25">
      <c r="A17" s="19" t="s">
        <v>20</v>
      </c>
      <c r="B17" s="182"/>
      <c r="C17" s="184"/>
      <c r="D17" s="184"/>
      <c r="E17" s="184"/>
      <c r="F17" s="184"/>
      <c r="G17" s="185"/>
      <c r="H17" s="184"/>
      <c r="I17" s="184"/>
      <c r="J17" s="184"/>
      <c r="K17" s="184"/>
      <c r="L17" s="184"/>
      <c r="M17" s="184"/>
      <c r="N17" s="182"/>
      <c r="O17" s="184"/>
      <c r="P17" s="184"/>
      <c r="Q17" s="184"/>
      <c r="R17" s="184"/>
      <c r="S17" s="185"/>
      <c r="T17" s="184"/>
      <c r="U17" s="184"/>
      <c r="V17" s="184"/>
      <c r="W17" s="184"/>
      <c r="X17" s="184"/>
      <c r="Y17" s="185"/>
      <c r="Z17" s="103"/>
      <c r="AA17" s="7"/>
    </row>
    <row r="18" spans="1:30" x14ac:dyDescent="0.25">
      <c r="A18" s="43" t="s">
        <v>130</v>
      </c>
      <c r="B18" s="90">
        <v>5385</v>
      </c>
      <c r="C18" s="6">
        <v>70</v>
      </c>
      <c r="D18" s="6">
        <v>120</v>
      </c>
      <c r="E18" s="202">
        <v>10</v>
      </c>
      <c r="F18" s="202">
        <v>30</v>
      </c>
      <c r="G18" s="91">
        <v>5615</v>
      </c>
      <c r="H18" s="6">
        <v>5555</v>
      </c>
      <c r="I18" s="6">
        <v>165</v>
      </c>
      <c r="J18" s="6">
        <v>195</v>
      </c>
      <c r="K18" s="6">
        <v>5</v>
      </c>
      <c r="L18" s="6">
        <v>50</v>
      </c>
      <c r="M18" s="6">
        <v>5970</v>
      </c>
      <c r="N18" s="90">
        <v>4725</v>
      </c>
      <c r="O18" s="6">
        <v>925</v>
      </c>
      <c r="P18" s="6">
        <v>715</v>
      </c>
      <c r="Q18" s="6">
        <v>40</v>
      </c>
      <c r="R18" s="6">
        <v>60</v>
      </c>
      <c r="S18" s="91">
        <v>6465</v>
      </c>
      <c r="T18" s="6">
        <v>15665</v>
      </c>
      <c r="U18" s="6">
        <v>1165</v>
      </c>
      <c r="V18" s="6">
        <v>1030</v>
      </c>
      <c r="W18" s="6">
        <v>55</v>
      </c>
      <c r="X18" s="6">
        <v>140</v>
      </c>
      <c r="Y18" s="91">
        <v>18050</v>
      </c>
      <c r="Z18" s="103"/>
      <c r="AA18" s="7"/>
    </row>
    <row r="19" spans="1:30" x14ac:dyDescent="0.25">
      <c r="A19" s="43" t="s">
        <v>137</v>
      </c>
      <c r="B19" s="201">
        <v>5605</v>
      </c>
      <c r="C19" s="202">
        <v>95</v>
      </c>
      <c r="D19" s="202">
        <v>120</v>
      </c>
      <c r="E19" s="202">
        <v>5</v>
      </c>
      <c r="F19" s="202">
        <v>25</v>
      </c>
      <c r="G19" s="91">
        <v>5850</v>
      </c>
      <c r="H19" s="202">
        <v>5275</v>
      </c>
      <c r="I19" s="202">
        <v>270</v>
      </c>
      <c r="J19" s="202">
        <v>190</v>
      </c>
      <c r="K19" s="202">
        <v>5</v>
      </c>
      <c r="L19" s="202">
        <v>80</v>
      </c>
      <c r="M19" s="6">
        <v>5820</v>
      </c>
      <c r="N19" s="201">
        <v>4120</v>
      </c>
      <c r="O19" s="202">
        <v>980</v>
      </c>
      <c r="P19" s="202">
        <v>690</v>
      </c>
      <c r="Q19" s="202">
        <v>50</v>
      </c>
      <c r="R19" s="202">
        <v>80</v>
      </c>
      <c r="S19" s="91">
        <v>5925</v>
      </c>
      <c r="T19" s="199">
        <v>15000</v>
      </c>
      <c r="U19" s="199">
        <v>1340</v>
      </c>
      <c r="V19" s="199">
        <v>1005</v>
      </c>
      <c r="W19" s="202">
        <v>60</v>
      </c>
      <c r="X19" s="202">
        <v>185</v>
      </c>
      <c r="Y19" s="91">
        <v>17595</v>
      </c>
      <c r="Z19" s="103"/>
      <c r="AA19" s="7"/>
    </row>
    <row r="20" spans="1:30" x14ac:dyDescent="0.25">
      <c r="A20" s="43" t="s">
        <v>150</v>
      </c>
      <c r="B20" s="201">
        <v>5260</v>
      </c>
      <c r="C20" s="202">
        <v>145</v>
      </c>
      <c r="D20" s="202">
        <v>105</v>
      </c>
      <c r="E20" s="202">
        <v>5</v>
      </c>
      <c r="F20" s="202">
        <v>30</v>
      </c>
      <c r="G20" s="200">
        <v>5550</v>
      </c>
      <c r="H20" s="202">
        <v>4615</v>
      </c>
      <c r="I20" s="202">
        <v>260</v>
      </c>
      <c r="J20" s="202">
        <v>150</v>
      </c>
      <c r="K20" s="202">
        <v>10</v>
      </c>
      <c r="L20" s="202">
        <v>40</v>
      </c>
      <c r="M20" s="199">
        <v>5075</v>
      </c>
      <c r="N20" s="201">
        <v>4060</v>
      </c>
      <c r="O20" s="202">
        <v>1060</v>
      </c>
      <c r="P20" s="202">
        <v>675</v>
      </c>
      <c r="Q20" s="202">
        <v>65</v>
      </c>
      <c r="R20" s="202">
        <v>140</v>
      </c>
      <c r="S20" s="200">
        <v>5995</v>
      </c>
      <c r="T20" s="202">
        <v>13930</v>
      </c>
      <c r="U20" s="202">
        <v>1470</v>
      </c>
      <c r="V20" s="202">
        <v>930</v>
      </c>
      <c r="W20" s="202">
        <v>80</v>
      </c>
      <c r="X20" s="202">
        <v>210</v>
      </c>
      <c r="Y20" s="200">
        <v>16620</v>
      </c>
      <c r="Z20" s="103"/>
      <c r="AA20" s="7"/>
    </row>
    <row r="21" spans="1:30" x14ac:dyDescent="0.25">
      <c r="A21" s="43" t="s">
        <v>178</v>
      </c>
      <c r="B21" s="201">
        <v>5195</v>
      </c>
      <c r="C21" s="202">
        <v>155</v>
      </c>
      <c r="D21" s="202">
        <v>120</v>
      </c>
      <c r="E21" s="202">
        <v>5</v>
      </c>
      <c r="F21" s="202">
        <v>30</v>
      </c>
      <c r="G21" s="200">
        <v>5505</v>
      </c>
      <c r="H21" s="202">
        <v>4155</v>
      </c>
      <c r="I21" s="202">
        <v>195</v>
      </c>
      <c r="J21" s="202">
        <v>340</v>
      </c>
      <c r="K21" s="202">
        <v>30</v>
      </c>
      <c r="L21" s="202">
        <v>110</v>
      </c>
      <c r="M21" s="199">
        <v>4835</v>
      </c>
      <c r="N21" s="201">
        <v>4065</v>
      </c>
      <c r="O21" s="202">
        <v>1135</v>
      </c>
      <c r="P21" s="202">
        <v>560</v>
      </c>
      <c r="Q21" s="202">
        <v>65</v>
      </c>
      <c r="R21" s="202">
        <v>160</v>
      </c>
      <c r="S21" s="200">
        <v>5985</v>
      </c>
      <c r="T21" s="202">
        <v>13415</v>
      </c>
      <c r="U21" s="202">
        <v>1485</v>
      </c>
      <c r="V21" s="202">
        <v>1020</v>
      </c>
      <c r="W21" s="202">
        <v>105</v>
      </c>
      <c r="X21" s="202">
        <v>305</v>
      </c>
      <c r="Y21" s="200">
        <v>16330</v>
      </c>
      <c r="Z21" s="103"/>
      <c r="AA21" s="7"/>
    </row>
    <row r="22" spans="1:30" x14ac:dyDescent="0.25">
      <c r="A22" s="43" t="s">
        <v>187</v>
      </c>
      <c r="B22" s="198">
        <v>5815</v>
      </c>
      <c r="C22" s="199">
        <v>175</v>
      </c>
      <c r="D22" s="199">
        <v>110</v>
      </c>
      <c r="E22" s="199">
        <v>10</v>
      </c>
      <c r="F22" s="199">
        <v>30</v>
      </c>
      <c r="G22" s="203">
        <v>6140</v>
      </c>
      <c r="H22" s="199">
        <v>3885</v>
      </c>
      <c r="I22" s="199">
        <v>300</v>
      </c>
      <c r="J22" s="199">
        <v>365</v>
      </c>
      <c r="K22" s="199">
        <v>15</v>
      </c>
      <c r="L22" s="199">
        <v>70</v>
      </c>
      <c r="M22" s="202">
        <v>4630</v>
      </c>
      <c r="N22" s="198">
        <v>4720</v>
      </c>
      <c r="O22" s="199">
        <v>1210</v>
      </c>
      <c r="P22" s="199">
        <v>645</v>
      </c>
      <c r="Q22" s="199">
        <v>70</v>
      </c>
      <c r="R22" s="199">
        <v>285</v>
      </c>
      <c r="S22" s="203">
        <v>6935</v>
      </c>
      <c r="T22" s="6">
        <v>14415</v>
      </c>
      <c r="U22" s="6">
        <v>1690</v>
      </c>
      <c r="V22" s="6">
        <v>1120</v>
      </c>
      <c r="W22" s="199">
        <v>95</v>
      </c>
      <c r="X22" s="199">
        <v>385</v>
      </c>
      <c r="Y22" s="203">
        <v>17705</v>
      </c>
      <c r="Z22" s="103"/>
      <c r="AA22" s="7"/>
    </row>
    <row r="23" spans="1:30" x14ac:dyDescent="0.25">
      <c r="A23" s="241" t="s">
        <v>191</v>
      </c>
      <c r="B23" s="90">
        <v>6025</v>
      </c>
      <c r="C23" s="6">
        <v>215</v>
      </c>
      <c r="D23" s="6">
        <v>85</v>
      </c>
      <c r="E23" s="6">
        <v>5</v>
      </c>
      <c r="F23" s="6">
        <v>25</v>
      </c>
      <c r="G23" s="200">
        <v>6355</v>
      </c>
      <c r="H23" s="6">
        <v>3725</v>
      </c>
      <c r="I23" s="6">
        <v>190</v>
      </c>
      <c r="J23" s="6">
        <v>215</v>
      </c>
      <c r="K23" s="6">
        <v>5</v>
      </c>
      <c r="L23" s="6">
        <v>15</v>
      </c>
      <c r="M23" s="199">
        <v>4155</v>
      </c>
      <c r="N23" s="90">
        <v>5180</v>
      </c>
      <c r="O23" s="6">
        <v>1240</v>
      </c>
      <c r="P23" s="6">
        <v>665</v>
      </c>
      <c r="Q23" s="6">
        <v>60</v>
      </c>
      <c r="R23" s="6">
        <v>195</v>
      </c>
      <c r="S23" s="200">
        <v>7340</v>
      </c>
      <c r="T23" s="6">
        <v>14935</v>
      </c>
      <c r="U23" s="6">
        <v>1645</v>
      </c>
      <c r="V23" s="6">
        <v>970</v>
      </c>
      <c r="W23" s="6">
        <v>70</v>
      </c>
      <c r="X23" s="6">
        <v>235</v>
      </c>
      <c r="Y23" s="91">
        <v>17845</v>
      </c>
      <c r="Z23" s="103"/>
      <c r="AA23" s="7"/>
    </row>
    <row r="24" spans="1:30" x14ac:dyDescent="0.25">
      <c r="A24" s="241" t="s">
        <v>208</v>
      </c>
      <c r="B24" s="90">
        <v>6225</v>
      </c>
      <c r="C24" s="6">
        <v>200</v>
      </c>
      <c r="D24" s="6">
        <v>45</v>
      </c>
      <c r="E24" s="6">
        <v>5</v>
      </c>
      <c r="F24" s="6">
        <v>20</v>
      </c>
      <c r="G24" s="91">
        <v>6495</v>
      </c>
      <c r="H24" s="6">
        <v>2170</v>
      </c>
      <c r="I24" s="6">
        <v>155</v>
      </c>
      <c r="J24" s="6">
        <v>105</v>
      </c>
      <c r="K24" s="6">
        <v>0</v>
      </c>
      <c r="L24" s="6">
        <v>0</v>
      </c>
      <c r="M24" s="6">
        <v>2430</v>
      </c>
      <c r="N24" s="90">
        <v>6600</v>
      </c>
      <c r="O24" s="6">
        <v>710</v>
      </c>
      <c r="P24" s="6">
        <v>605</v>
      </c>
      <c r="Q24" s="6">
        <v>60</v>
      </c>
      <c r="R24" s="6">
        <v>245</v>
      </c>
      <c r="S24" s="91">
        <v>8225</v>
      </c>
      <c r="T24" s="6">
        <v>14990</v>
      </c>
      <c r="U24" s="6">
        <v>1065</v>
      </c>
      <c r="V24" s="6">
        <v>755</v>
      </c>
      <c r="W24" s="6">
        <v>65</v>
      </c>
      <c r="X24" s="6">
        <v>270</v>
      </c>
      <c r="Y24" s="91">
        <v>17145</v>
      </c>
      <c r="Z24" s="103"/>
      <c r="AA24" s="7"/>
    </row>
    <row r="25" spans="1:30" x14ac:dyDescent="0.25">
      <c r="A25" s="241" t="s">
        <v>222</v>
      </c>
      <c r="B25" s="242">
        <v>6315</v>
      </c>
      <c r="C25" s="243">
        <v>200</v>
      </c>
      <c r="D25" s="243">
        <v>35</v>
      </c>
      <c r="E25" s="243">
        <v>5</v>
      </c>
      <c r="F25" s="243">
        <v>30</v>
      </c>
      <c r="G25" s="91">
        <v>6585</v>
      </c>
      <c r="H25" s="243">
        <v>3275</v>
      </c>
      <c r="I25" s="243">
        <v>175</v>
      </c>
      <c r="J25" s="243">
        <v>30</v>
      </c>
      <c r="K25" s="243">
        <v>0</v>
      </c>
      <c r="L25" s="243">
        <v>10</v>
      </c>
      <c r="M25" s="6">
        <v>3495</v>
      </c>
      <c r="N25" s="242">
        <v>6930</v>
      </c>
      <c r="O25" s="243">
        <v>695</v>
      </c>
      <c r="P25" s="243">
        <v>500</v>
      </c>
      <c r="Q25" s="243">
        <v>45</v>
      </c>
      <c r="R25" s="243">
        <v>260</v>
      </c>
      <c r="S25" s="91">
        <v>8430</v>
      </c>
      <c r="T25" s="243">
        <v>16520</v>
      </c>
      <c r="U25" s="243">
        <v>1070</v>
      </c>
      <c r="V25" s="243">
        <v>570</v>
      </c>
      <c r="W25" s="243">
        <v>50</v>
      </c>
      <c r="X25" s="243">
        <v>300</v>
      </c>
      <c r="Y25" s="91">
        <v>18510</v>
      </c>
      <c r="Z25" s="103"/>
      <c r="AA25" s="7"/>
    </row>
    <row r="26" spans="1:30" x14ac:dyDescent="0.25">
      <c r="A26" s="241" t="s">
        <v>226</v>
      </c>
      <c r="B26" s="242">
        <v>6045</v>
      </c>
      <c r="C26" s="243">
        <v>180</v>
      </c>
      <c r="D26" s="243">
        <v>30</v>
      </c>
      <c r="E26" s="243">
        <v>5</v>
      </c>
      <c r="F26" s="243">
        <v>30</v>
      </c>
      <c r="G26" s="91">
        <v>6295</v>
      </c>
      <c r="H26" s="243">
        <v>3690</v>
      </c>
      <c r="I26" s="243">
        <v>190</v>
      </c>
      <c r="J26" s="243">
        <v>30</v>
      </c>
      <c r="K26" s="243">
        <v>0</v>
      </c>
      <c r="L26" s="243">
        <v>65</v>
      </c>
      <c r="M26" s="6">
        <v>3980</v>
      </c>
      <c r="N26" s="242">
        <v>6480</v>
      </c>
      <c r="O26" s="243">
        <v>720</v>
      </c>
      <c r="P26" s="243">
        <v>500</v>
      </c>
      <c r="Q26" s="243">
        <v>45</v>
      </c>
      <c r="R26" s="243">
        <v>190</v>
      </c>
      <c r="S26" s="91">
        <v>7940</v>
      </c>
      <c r="T26" s="243">
        <v>16220</v>
      </c>
      <c r="U26" s="243">
        <v>1090</v>
      </c>
      <c r="V26" s="243">
        <v>560</v>
      </c>
      <c r="W26" s="243">
        <v>45</v>
      </c>
      <c r="X26" s="243">
        <v>285</v>
      </c>
      <c r="Y26" s="91">
        <v>18215</v>
      </c>
      <c r="Z26" s="103"/>
      <c r="AA26" s="7"/>
    </row>
    <row r="27" spans="1:30" s="245" customFormat="1" x14ac:dyDescent="0.25">
      <c r="A27" s="241" t="s">
        <v>324</v>
      </c>
      <c r="B27" s="242">
        <v>5685</v>
      </c>
      <c r="C27" s="243">
        <v>140</v>
      </c>
      <c r="D27" s="243">
        <v>30</v>
      </c>
      <c r="E27" s="243">
        <v>5</v>
      </c>
      <c r="F27" s="243">
        <v>30</v>
      </c>
      <c r="G27" s="91">
        <v>5890</v>
      </c>
      <c r="H27" s="243">
        <v>1580</v>
      </c>
      <c r="I27" s="243">
        <v>170</v>
      </c>
      <c r="J27" s="243">
        <v>20</v>
      </c>
      <c r="K27" s="243">
        <v>0</v>
      </c>
      <c r="L27" s="243">
        <v>200</v>
      </c>
      <c r="M27" s="6">
        <v>1975</v>
      </c>
      <c r="N27" s="242">
        <v>5285</v>
      </c>
      <c r="O27" s="243">
        <v>700</v>
      </c>
      <c r="P27" s="243">
        <v>450</v>
      </c>
      <c r="Q27" s="243">
        <v>35</v>
      </c>
      <c r="R27" s="243">
        <v>200</v>
      </c>
      <c r="S27" s="91">
        <v>6675</v>
      </c>
      <c r="T27" s="243">
        <v>12550</v>
      </c>
      <c r="U27" s="243">
        <v>1010</v>
      </c>
      <c r="V27" s="243">
        <v>500</v>
      </c>
      <c r="W27" s="243">
        <v>40</v>
      </c>
      <c r="X27" s="243">
        <v>430</v>
      </c>
      <c r="Y27" s="91">
        <v>14540</v>
      </c>
      <c r="Z27" s="247"/>
      <c r="AA27" s="259"/>
      <c r="AB27" s="263"/>
      <c r="AC27" s="263"/>
      <c r="AD27" s="263"/>
    </row>
    <row r="28" spans="1:30" x14ac:dyDescent="0.25">
      <c r="A28" s="19" t="s">
        <v>8</v>
      </c>
      <c r="B28" s="182"/>
      <c r="C28" s="184"/>
      <c r="D28" s="184"/>
      <c r="E28" s="184"/>
      <c r="F28" s="184"/>
      <c r="G28" s="184"/>
      <c r="H28" s="182"/>
      <c r="I28" s="184"/>
      <c r="J28" s="184"/>
      <c r="K28" s="184"/>
      <c r="L28" s="184"/>
      <c r="M28" s="184"/>
      <c r="N28" s="182"/>
      <c r="O28" s="184"/>
      <c r="P28" s="184"/>
      <c r="Q28" s="184"/>
      <c r="R28" s="184"/>
      <c r="S28" s="184"/>
      <c r="T28" s="182"/>
      <c r="U28" s="184"/>
      <c r="V28" s="184"/>
      <c r="W28" s="184"/>
      <c r="X28" s="184"/>
      <c r="Y28" s="185"/>
      <c r="Z28" s="103"/>
      <c r="AA28" s="8"/>
    </row>
    <row r="29" spans="1:30" x14ac:dyDescent="0.25">
      <c r="A29" s="43" t="s">
        <v>130</v>
      </c>
      <c r="B29" s="90">
        <v>34450</v>
      </c>
      <c r="C29" s="6">
        <v>1505</v>
      </c>
      <c r="D29" s="6">
        <v>985</v>
      </c>
      <c r="E29" s="6">
        <v>190</v>
      </c>
      <c r="F29" s="6">
        <v>1320</v>
      </c>
      <c r="G29" s="6">
        <v>38450</v>
      </c>
      <c r="H29" s="90">
        <v>5640</v>
      </c>
      <c r="I29" s="6">
        <v>170</v>
      </c>
      <c r="J29" s="6">
        <v>200</v>
      </c>
      <c r="K29" s="6">
        <v>10</v>
      </c>
      <c r="L29" s="6">
        <v>375</v>
      </c>
      <c r="M29" s="6">
        <v>6395</v>
      </c>
      <c r="N29" s="90">
        <v>7700</v>
      </c>
      <c r="O29" s="6">
        <v>1150</v>
      </c>
      <c r="P29" s="6">
        <v>1160</v>
      </c>
      <c r="Q29" s="6">
        <v>185</v>
      </c>
      <c r="R29" s="6">
        <v>1100</v>
      </c>
      <c r="S29" s="6">
        <v>11295</v>
      </c>
      <c r="T29" s="90">
        <v>47795</v>
      </c>
      <c r="U29" s="6">
        <v>2825</v>
      </c>
      <c r="V29" s="6">
        <v>2345</v>
      </c>
      <c r="W29" s="6">
        <v>385</v>
      </c>
      <c r="X29" s="6">
        <v>2795</v>
      </c>
      <c r="Y29" s="91">
        <v>56145</v>
      </c>
      <c r="Z29" s="104"/>
      <c r="AA29" s="104"/>
    </row>
    <row r="30" spans="1:30" x14ac:dyDescent="0.25">
      <c r="A30" s="43" t="s">
        <v>137</v>
      </c>
      <c r="B30" s="198">
        <v>34415</v>
      </c>
      <c r="C30" s="199">
        <v>1435</v>
      </c>
      <c r="D30" s="199">
        <v>945</v>
      </c>
      <c r="E30" s="202">
        <v>160</v>
      </c>
      <c r="F30" s="202">
        <v>1140</v>
      </c>
      <c r="G30" s="6">
        <v>38095</v>
      </c>
      <c r="H30" s="198">
        <v>5360</v>
      </c>
      <c r="I30" s="199">
        <v>270</v>
      </c>
      <c r="J30" s="199">
        <v>190</v>
      </c>
      <c r="K30" s="202">
        <v>10</v>
      </c>
      <c r="L30" s="202">
        <v>340</v>
      </c>
      <c r="M30" s="6">
        <v>6170</v>
      </c>
      <c r="N30" s="198">
        <v>7080</v>
      </c>
      <c r="O30" s="199">
        <v>1220</v>
      </c>
      <c r="P30" s="199">
        <v>1060</v>
      </c>
      <c r="Q30" s="202">
        <v>205</v>
      </c>
      <c r="R30" s="202">
        <v>1110</v>
      </c>
      <c r="S30" s="6">
        <v>10675</v>
      </c>
      <c r="T30" s="198">
        <v>46855</v>
      </c>
      <c r="U30" s="199">
        <v>2925</v>
      </c>
      <c r="V30" s="199">
        <v>2195</v>
      </c>
      <c r="W30" s="202">
        <v>375</v>
      </c>
      <c r="X30" s="202">
        <v>2585</v>
      </c>
      <c r="Y30" s="91">
        <v>54940</v>
      </c>
      <c r="Z30" s="104"/>
      <c r="AA30" s="194"/>
    </row>
    <row r="31" spans="1:30" x14ac:dyDescent="0.25">
      <c r="A31" s="43" t="s">
        <v>150</v>
      </c>
      <c r="B31" s="198">
        <v>34085</v>
      </c>
      <c r="C31" s="199">
        <v>1485</v>
      </c>
      <c r="D31" s="199">
        <v>925</v>
      </c>
      <c r="E31" s="202">
        <v>155</v>
      </c>
      <c r="F31" s="202">
        <v>1195</v>
      </c>
      <c r="G31" s="199">
        <v>37840</v>
      </c>
      <c r="H31" s="198">
        <v>4700</v>
      </c>
      <c r="I31" s="199">
        <v>265</v>
      </c>
      <c r="J31" s="199">
        <v>155</v>
      </c>
      <c r="K31" s="202">
        <v>15</v>
      </c>
      <c r="L31" s="202">
        <v>285</v>
      </c>
      <c r="M31" s="199">
        <v>5420</v>
      </c>
      <c r="N31" s="198">
        <v>6965</v>
      </c>
      <c r="O31" s="199">
        <v>1405</v>
      </c>
      <c r="P31" s="199">
        <v>1020</v>
      </c>
      <c r="Q31" s="202">
        <v>215</v>
      </c>
      <c r="R31" s="202">
        <v>1330</v>
      </c>
      <c r="S31" s="199">
        <v>10935</v>
      </c>
      <c r="T31" s="198">
        <v>45750</v>
      </c>
      <c r="U31" s="199">
        <v>3155</v>
      </c>
      <c r="V31" s="199">
        <v>2095</v>
      </c>
      <c r="W31" s="202">
        <v>385</v>
      </c>
      <c r="X31" s="202">
        <v>2815</v>
      </c>
      <c r="Y31" s="200">
        <v>54195</v>
      </c>
      <c r="Z31" s="104"/>
      <c r="AA31" s="194"/>
    </row>
    <row r="32" spans="1:30" x14ac:dyDescent="0.25">
      <c r="A32" s="43" t="s">
        <v>178</v>
      </c>
      <c r="B32" s="198">
        <v>33540</v>
      </c>
      <c r="C32" s="199">
        <v>1400</v>
      </c>
      <c r="D32" s="199">
        <v>875</v>
      </c>
      <c r="E32" s="202">
        <v>175</v>
      </c>
      <c r="F32" s="202">
        <v>1250</v>
      </c>
      <c r="G32" s="199">
        <v>37235</v>
      </c>
      <c r="H32" s="198">
        <v>4220</v>
      </c>
      <c r="I32" s="199">
        <v>195</v>
      </c>
      <c r="J32" s="199">
        <v>340</v>
      </c>
      <c r="K32" s="202">
        <v>30</v>
      </c>
      <c r="L32" s="202">
        <v>345</v>
      </c>
      <c r="M32" s="199">
        <v>5135</v>
      </c>
      <c r="N32" s="198">
        <v>7300</v>
      </c>
      <c r="O32" s="199">
        <v>1600</v>
      </c>
      <c r="P32" s="199">
        <v>905</v>
      </c>
      <c r="Q32" s="202">
        <v>240</v>
      </c>
      <c r="R32" s="202">
        <v>1605</v>
      </c>
      <c r="S32" s="199">
        <v>11650</v>
      </c>
      <c r="T32" s="90">
        <v>45060</v>
      </c>
      <c r="U32" s="6">
        <v>3200</v>
      </c>
      <c r="V32" s="6">
        <v>2120</v>
      </c>
      <c r="W32" s="202">
        <v>445</v>
      </c>
      <c r="X32" s="202">
        <v>3200</v>
      </c>
      <c r="Y32" s="200">
        <v>54020</v>
      </c>
      <c r="Z32" s="104"/>
      <c r="AA32" s="194"/>
    </row>
    <row r="33" spans="1:30" x14ac:dyDescent="0.25">
      <c r="A33" s="43" t="s">
        <v>187</v>
      </c>
      <c r="B33" s="198">
        <v>33800</v>
      </c>
      <c r="C33" s="199">
        <v>1420</v>
      </c>
      <c r="D33" s="199">
        <v>880</v>
      </c>
      <c r="E33" s="199">
        <v>165</v>
      </c>
      <c r="F33" s="199">
        <v>1405</v>
      </c>
      <c r="G33" s="199">
        <v>37670</v>
      </c>
      <c r="H33" s="198">
        <v>3950</v>
      </c>
      <c r="I33" s="199">
        <v>305</v>
      </c>
      <c r="J33" s="199">
        <v>365</v>
      </c>
      <c r="K33" s="199">
        <v>15</v>
      </c>
      <c r="L33" s="199">
        <v>325</v>
      </c>
      <c r="M33" s="199">
        <v>4965</v>
      </c>
      <c r="N33" s="198">
        <v>7900</v>
      </c>
      <c r="O33" s="199">
        <v>1740</v>
      </c>
      <c r="P33" s="199">
        <v>1000</v>
      </c>
      <c r="Q33" s="199">
        <v>235</v>
      </c>
      <c r="R33" s="199">
        <v>1780</v>
      </c>
      <c r="S33" s="199">
        <v>12655</v>
      </c>
      <c r="T33" s="90">
        <v>45650</v>
      </c>
      <c r="U33" s="6">
        <v>3465</v>
      </c>
      <c r="V33" s="6">
        <v>2245</v>
      </c>
      <c r="W33" s="199">
        <v>420</v>
      </c>
      <c r="X33" s="199">
        <v>3510</v>
      </c>
      <c r="Y33" s="91">
        <v>55290</v>
      </c>
      <c r="Z33" s="104"/>
      <c r="AA33" s="194"/>
    </row>
    <row r="34" spans="1:30" x14ac:dyDescent="0.25">
      <c r="A34" s="241" t="s">
        <v>191</v>
      </c>
      <c r="B34" s="90">
        <v>33790</v>
      </c>
      <c r="C34" s="6">
        <v>1425</v>
      </c>
      <c r="D34" s="6">
        <v>880</v>
      </c>
      <c r="E34" s="6">
        <v>165</v>
      </c>
      <c r="F34" s="6">
        <v>1595</v>
      </c>
      <c r="G34" s="199">
        <v>37860</v>
      </c>
      <c r="H34" s="90">
        <v>3780</v>
      </c>
      <c r="I34" s="6">
        <v>195</v>
      </c>
      <c r="J34" s="6">
        <v>220</v>
      </c>
      <c r="K34" s="6">
        <v>10</v>
      </c>
      <c r="L34" s="6">
        <v>305</v>
      </c>
      <c r="M34" s="199">
        <v>4505</v>
      </c>
      <c r="N34" s="90">
        <v>8410</v>
      </c>
      <c r="O34" s="6">
        <v>1880</v>
      </c>
      <c r="P34" s="6">
        <v>985</v>
      </c>
      <c r="Q34" s="6">
        <v>195</v>
      </c>
      <c r="R34" s="6">
        <v>2480</v>
      </c>
      <c r="S34" s="199">
        <v>13955</v>
      </c>
      <c r="T34" s="90">
        <v>45980</v>
      </c>
      <c r="U34" s="6">
        <v>3505</v>
      </c>
      <c r="V34" s="6">
        <v>2085</v>
      </c>
      <c r="W34" s="6">
        <v>370</v>
      </c>
      <c r="X34" s="6">
        <v>4380</v>
      </c>
      <c r="Y34" s="91">
        <v>56320</v>
      </c>
      <c r="Z34" s="104"/>
    </row>
    <row r="35" spans="1:30" x14ac:dyDescent="0.25">
      <c r="A35" s="241" t="s">
        <v>208</v>
      </c>
      <c r="B35" s="90">
        <v>36175</v>
      </c>
      <c r="C35" s="6">
        <v>1450</v>
      </c>
      <c r="D35" s="6">
        <v>1065</v>
      </c>
      <c r="E35" s="6">
        <v>185</v>
      </c>
      <c r="F35" s="6">
        <v>1740</v>
      </c>
      <c r="G35" s="6">
        <v>40615</v>
      </c>
      <c r="H35" s="90">
        <v>2175</v>
      </c>
      <c r="I35" s="6">
        <v>155</v>
      </c>
      <c r="J35" s="6">
        <v>105</v>
      </c>
      <c r="K35" s="6">
        <v>0</v>
      </c>
      <c r="L35" s="6">
        <v>225</v>
      </c>
      <c r="M35" s="6">
        <v>2660</v>
      </c>
      <c r="N35" s="90">
        <v>10565</v>
      </c>
      <c r="O35" s="6">
        <v>1595</v>
      </c>
      <c r="P35" s="6">
        <v>1000</v>
      </c>
      <c r="Q35" s="6">
        <v>210</v>
      </c>
      <c r="R35" s="6">
        <v>4525</v>
      </c>
      <c r="S35" s="6">
        <v>17890</v>
      </c>
      <c r="T35" s="90">
        <v>48915</v>
      </c>
      <c r="U35" s="6">
        <v>3200</v>
      </c>
      <c r="V35" s="6">
        <v>2170</v>
      </c>
      <c r="W35" s="6">
        <v>395</v>
      </c>
      <c r="X35" s="6">
        <v>6490</v>
      </c>
      <c r="Y35" s="91">
        <v>61165</v>
      </c>
      <c r="Z35" s="104"/>
    </row>
    <row r="36" spans="1:30" x14ac:dyDescent="0.25">
      <c r="A36" s="241" t="s">
        <v>222</v>
      </c>
      <c r="B36" s="243">
        <v>35850</v>
      </c>
      <c r="C36" s="243">
        <v>1405</v>
      </c>
      <c r="D36" s="243">
        <v>1375</v>
      </c>
      <c r="E36" s="243">
        <v>135</v>
      </c>
      <c r="F36" s="243">
        <v>2075</v>
      </c>
      <c r="G36" s="91">
        <v>40845</v>
      </c>
      <c r="H36" s="243">
        <v>3315</v>
      </c>
      <c r="I36" s="243">
        <v>180</v>
      </c>
      <c r="J36" s="243">
        <v>30</v>
      </c>
      <c r="K36" s="243">
        <v>0</v>
      </c>
      <c r="L36" s="243">
        <v>215</v>
      </c>
      <c r="M36" s="91">
        <v>3750</v>
      </c>
      <c r="N36" s="243">
        <v>10145</v>
      </c>
      <c r="O36" s="243">
        <v>1390</v>
      </c>
      <c r="P36" s="243">
        <v>880</v>
      </c>
      <c r="Q36" s="243">
        <v>145</v>
      </c>
      <c r="R36" s="243">
        <v>7525</v>
      </c>
      <c r="S36" s="91">
        <v>20085</v>
      </c>
      <c r="T36" s="243">
        <v>49310</v>
      </c>
      <c r="U36" s="243">
        <v>2975</v>
      </c>
      <c r="V36" s="243">
        <v>2290</v>
      </c>
      <c r="W36" s="243">
        <v>280</v>
      </c>
      <c r="X36" s="243">
        <v>9820</v>
      </c>
      <c r="Y36" s="91">
        <v>64675</v>
      </c>
      <c r="Z36" s="104"/>
    </row>
    <row r="37" spans="1:30" x14ac:dyDescent="0.25">
      <c r="A37" s="241" t="s">
        <v>226</v>
      </c>
      <c r="B37" s="242">
        <v>35060</v>
      </c>
      <c r="C37" s="243">
        <v>1510</v>
      </c>
      <c r="D37" s="243">
        <v>1870</v>
      </c>
      <c r="E37" s="243">
        <v>120</v>
      </c>
      <c r="F37" s="243">
        <v>2220</v>
      </c>
      <c r="G37" s="91">
        <v>40810</v>
      </c>
      <c r="H37" s="243">
        <v>3700</v>
      </c>
      <c r="I37" s="243">
        <v>195</v>
      </c>
      <c r="J37" s="243">
        <v>30</v>
      </c>
      <c r="K37" s="243">
        <v>25</v>
      </c>
      <c r="L37" s="243">
        <v>375</v>
      </c>
      <c r="M37" s="91">
        <v>4325</v>
      </c>
      <c r="N37" s="242">
        <v>9630</v>
      </c>
      <c r="O37" s="243">
        <v>1220</v>
      </c>
      <c r="P37" s="243">
        <v>860</v>
      </c>
      <c r="Q37" s="243">
        <v>145</v>
      </c>
      <c r="R37" s="243">
        <v>10515</v>
      </c>
      <c r="S37" s="91">
        <v>22385</v>
      </c>
      <c r="T37" s="242">
        <v>48390</v>
      </c>
      <c r="U37" s="243">
        <v>2925</v>
      </c>
      <c r="V37" s="243">
        <v>2765</v>
      </c>
      <c r="W37" s="243">
        <v>290</v>
      </c>
      <c r="X37" s="243">
        <v>13115</v>
      </c>
      <c r="Y37" s="91">
        <v>67515</v>
      </c>
      <c r="Z37" s="331"/>
      <c r="AA37" s="6"/>
    </row>
    <row r="38" spans="1:30" s="245" customFormat="1" x14ac:dyDescent="0.25">
      <c r="A38" s="256" t="s">
        <v>324</v>
      </c>
      <c r="B38" s="251">
        <v>34900</v>
      </c>
      <c r="C38" s="252">
        <v>1595</v>
      </c>
      <c r="D38" s="252">
        <v>2520</v>
      </c>
      <c r="E38" s="252">
        <v>95</v>
      </c>
      <c r="F38" s="252">
        <v>2185</v>
      </c>
      <c r="G38" s="6">
        <v>41320</v>
      </c>
      <c r="H38" s="251">
        <v>1600</v>
      </c>
      <c r="I38" s="252">
        <v>170</v>
      </c>
      <c r="J38" s="252">
        <v>25</v>
      </c>
      <c r="K38" s="252">
        <v>0</v>
      </c>
      <c r="L38" s="252">
        <v>480</v>
      </c>
      <c r="M38" s="109">
        <v>2275</v>
      </c>
      <c r="N38" s="251">
        <v>8355</v>
      </c>
      <c r="O38" s="252">
        <v>1130</v>
      </c>
      <c r="P38" s="252">
        <v>810</v>
      </c>
      <c r="Q38" s="252">
        <v>120</v>
      </c>
      <c r="R38" s="252">
        <v>9855</v>
      </c>
      <c r="S38" s="109">
        <v>20280</v>
      </c>
      <c r="T38" s="251">
        <v>44860</v>
      </c>
      <c r="U38" s="252">
        <v>2895</v>
      </c>
      <c r="V38" s="252">
        <v>3355</v>
      </c>
      <c r="W38" s="252">
        <v>215</v>
      </c>
      <c r="X38" s="252">
        <v>12520</v>
      </c>
      <c r="Y38" s="91">
        <v>63875</v>
      </c>
      <c r="Z38" s="247"/>
      <c r="AA38" s="264"/>
      <c r="AB38" s="263"/>
      <c r="AC38" s="263"/>
      <c r="AD38" s="263"/>
    </row>
    <row r="39" spans="1:30" x14ac:dyDescent="0.25">
      <c r="A39" s="2" t="s">
        <v>135</v>
      </c>
      <c r="E39" s="110"/>
      <c r="F39" s="110"/>
      <c r="G39" s="280"/>
      <c r="H39" s="110"/>
      <c r="I39" s="110"/>
      <c r="J39" s="110"/>
      <c r="K39" s="110"/>
      <c r="L39" s="110"/>
      <c r="M39" s="110"/>
      <c r="Y39" s="292"/>
    </row>
    <row r="40" spans="1:30" x14ac:dyDescent="0.25">
      <c r="E40" s="110"/>
      <c r="F40" s="110"/>
      <c r="G40" s="110"/>
      <c r="H40" s="110"/>
      <c r="I40" s="110"/>
      <c r="J40" s="110"/>
      <c r="K40" s="110"/>
      <c r="L40" s="110"/>
      <c r="M40" s="110"/>
      <c r="U40" s="6"/>
      <c r="X40" s="6"/>
      <c r="Y40" s="6"/>
      <c r="Z40" s="6"/>
    </row>
    <row r="41" spans="1:30" ht="23.25" customHeight="1" x14ac:dyDescent="0.25">
      <c r="A41" s="2" t="s">
        <v>37</v>
      </c>
      <c r="Y41" s="8"/>
      <c r="Z41" s="6"/>
    </row>
    <row r="42" spans="1:30" x14ac:dyDescent="0.25"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T42" s="115"/>
      <c r="U42" s="115"/>
      <c r="V42" s="115"/>
      <c r="W42" s="115"/>
      <c r="X42" s="115"/>
      <c r="Z42" s="8"/>
    </row>
    <row r="43" spans="1:30" x14ac:dyDescent="0.25">
      <c r="H43" s="6"/>
    </row>
    <row r="44" spans="1:30" x14ac:dyDescent="0.25">
      <c r="H44" s="6"/>
    </row>
    <row r="45" spans="1:30" x14ac:dyDescent="0.25">
      <c r="H45" s="6"/>
    </row>
    <row r="46" spans="1:30" x14ac:dyDescent="0.25">
      <c r="H46" s="6"/>
    </row>
    <row r="47" spans="1:30" x14ac:dyDescent="0.25">
      <c r="H47" s="6"/>
    </row>
    <row r="48" spans="1:30" x14ac:dyDescent="0.25">
      <c r="H48" s="6"/>
      <c r="X48" s="6"/>
    </row>
    <row r="49" spans="8:8" x14ac:dyDescent="0.25">
      <c r="H49" s="6"/>
    </row>
    <row r="50" spans="8:8" x14ac:dyDescent="0.25">
      <c r="H50" s="6"/>
    </row>
    <row r="51" spans="8:8" x14ac:dyDescent="0.25">
      <c r="H51" s="6"/>
    </row>
    <row r="52" spans="8:8" x14ac:dyDescent="0.25">
      <c r="H52" s="6"/>
    </row>
    <row r="53" spans="8:8" x14ac:dyDescent="0.25">
      <c r="H53" s="6"/>
    </row>
    <row r="54" spans="8:8" x14ac:dyDescent="0.25">
      <c r="H54" s="6"/>
    </row>
  </sheetData>
  <phoneticPr fontId="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56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T121"/>
  <sheetViews>
    <sheetView zoomScaleNormal="100" workbookViewId="0"/>
  </sheetViews>
  <sheetFormatPr defaultRowHeight="12.5" x14ac:dyDescent="0.25"/>
  <cols>
    <col min="1" max="1" width="43.7265625" customWidth="1"/>
    <col min="2" max="2" width="14.54296875" customWidth="1"/>
    <col min="3" max="3" width="17.81640625" bestFit="1" customWidth="1"/>
    <col min="4" max="4" width="16.54296875" customWidth="1"/>
    <col min="5" max="5" width="19.1796875" customWidth="1"/>
    <col min="6" max="6" width="15.54296875" customWidth="1"/>
    <col min="7" max="7" width="14.453125" customWidth="1"/>
    <col min="8" max="8" width="15.81640625" customWidth="1"/>
    <col min="9" max="9" width="10.453125" customWidth="1"/>
    <col min="10" max="10" width="16.453125" customWidth="1"/>
    <col min="11" max="11" width="15.54296875" customWidth="1"/>
    <col min="12" max="12" width="13" customWidth="1"/>
    <col min="13" max="13" width="14.453125" customWidth="1"/>
    <col min="14" max="14" width="15.54296875" customWidth="1"/>
    <col min="15" max="15" width="11.453125" customWidth="1"/>
    <col min="16" max="16" width="16" customWidth="1"/>
    <col min="17" max="17" width="15.81640625" customWidth="1"/>
    <col min="18" max="18" width="13.54296875" customWidth="1"/>
  </cols>
  <sheetData>
    <row r="1" spans="1:13" x14ac:dyDescent="0.25">
      <c r="A1" s="130" t="s">
        <v>264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3" spans="1:13" x14ac:dyDescent="0.25">
      <c r="A3" s="13"/>
      <c r="B3" s="317" t="s">
        <v>126</v>
      </c>
      <c r="C3" s="302"/>
      <c r="D3" s="302"/>
      <c r="E3" s="302"/>
      <c r="F3" s="302"/>
      <c r="G3" s="302"/>
      <c r="H3" s="302"/>
      <c r="I3" s="302"/>
      <c r="J3" s="302"/>
      <c r="K3" s="302"/>
      <c r="L3" s="303"/>
    </row>
    <row r="4" spans="1:13" x14ac:dyDescent="0.25">
      <c r="A4" s="62" t="s">
        <v>84</v>
      </c>
      <c r="B4" s="63" t="s">
        <v>14</v>
      </c>
      <c r="C4" s="48" t="s">
        <v>122</v>
      </c>
      <c r="D4" s="65" t="s">
        <v>34</v>
      </c>
      <c r="E4" s="48" t="s">
        <v>121</v>
      </c>
      <c r="F4" s="65" t="s">
        <v>18</v>
      </c>
      <c r="G4" s="48" t="s">
        <v>151</v>
      </c>
      <c r="H4" s="65" t="s">
        <v>35</v>
      </c>
      <c r="I4" s="48" t="s">
        <v>123</v>
      </c>
      <c r="J4" s="65" t="s">
        <v>152</v>
      </c>
      <c r="K4" s="48" t="s">
        <v>153</v>
      </c>
      <c r="L4" s="48" t="s">
        <v>8</v>
      </c>
    </row>
    <row r="5" spans="1:13" x14ac:dyDescent="0.25">
      <c r="A5" s="13"/>
      <c r="B5" s="182"/>
      <c r="C5" s="186"/>
      <c r="D5" s="184"/>
      <c r="E5" s="186"/>
      <c r="F5" s="184"/>
      <c r="G5" s="186"/>
      <c r="H5" s="184"/>
      <c r="I5" s="186"/>
      <c r="J5" s="184"/>
      <c r="K5" s="186"/>
      <c r="L5" s="186"/>
    </row>
    <row r="6" spans="1:13" x14ac:dyDescent="0.25">
      <c r="A6" s="43" t="s">
        <v>130</v>
      </c>
      <c r="B6" s="90">
        <v>47795</v>
      </c>
      <c r="C6" s="346">
        <v>0.85</v>
      </c>
      <c r="D6" s="6">
        <v>2825</v>
      </c>
      <c r="E6" s="346">
        <v>0.05</v>
      </c>
      <c r="F6" s="6">
        <v>2345</v>
      </c>
      <c r="G6" s="346">
        <v>0.04</v>
      </c>
      <c r="H6" s="6">
        <v>385</v>
      </c>
      <c r="I6" s="346">
        <v>0.01</v>
      </c>
      <c r="J6" s="6">
        <v>2795</v>
      </c>
      <c r="K6" s="346">
        <v>0.05</v>
      </c>
      <c r="L6" s="133">
        <v>56145</v>
      </c>
    </row>
    <row r="7" spans="1:13" x14ac:dyDescent="0.25">
      <c r="A7" s="43" t="s">
        <v>137</v>
      </c>
      <c r="B7" s="90">
        <v>46855</v>
      </c>
      <c r="C7" s="346">
        <v>0.85</v>
      </c>
      <c r="D7" s="6">
        <v>2925</v>
      </c>
      <c r="E7" s="346">
        <v>0.05</v>
      </c>
      <c r="F7" s="6">
        <v>2195</v>
      </c>
      <c r="G7" s="346">
        <v>0.04</v>
      </c>
      <c r="H7" s="6">
        <v>375</v>
      </c>
      <c r="I7" s="346">
        <v>0.01</v>
      </c>
      <c r="J7" s="6">
        <v>2585</v>
      </c>
      <c r="K7" s="346">
        <v>0.05</v>
      </c>
      <c r="L7" s="133">
        <v>54940</v>
      </c>
    </row>
    <row r="8" spans="1:13" x14ac:dyDescent="0.25">
      <c r="A8" s="43" t="s">
        <v>150</v>
      </c>
      <c r="B8" s="90">
        <v>45750</v>
      </c>
      <c r="C8" s="346">
        <v>0.84</v>
      </c>
      <c r="D8" s="6">
        <v>3155</v>
      </c>
      <c r="E8" s="346">
        <v>0.06</v>
      </c>
      <c r="F8" s="6">
        <v>2095</v>
      </c>
      <c r="G8" s="346">
        <v>0.04</v>
      </c>
      <c r="H8" s="6">
        <v>385</v>
      </c>
      <c r="I8" s="346">
        <v>0.01</v>
      </c>
      <c r="J8" s="6">
        <v>2815</v>
      </c>
      <c r="K8" s="346">
        <v>0.05</v>
      </c>
      <c r="L8" s="133">
        <v>54195</v>
      </c>
    </row>
    <row r="9" spans="1:13" x14ac:dyDescent="0.25">
      <c r="A9" s="43" t="s">
        <v>178</v>
      </c>
      <c r="B9" s="90">
        <v>45060</v>
      </c>
      <c r="C9" s="346">
        <v>0.83</v>
      </c>
      <c r="D9" s="6">
        <v>3200</v>
      </c>
      <c r="E9" s="346">
        <v>0.06</v>
      </c>
      <c r="F9" s="6">
        <v>2120</v>
      </c>
      <c r="G9" s="346">
        <v>0.04</v>
      </c>
      <c r="H9" s="6">
        <v>445</v>
      </c>
      <c r="I9" s="346">
        <v>0.01</v>
      </c>
      <c r="J9" s="6">
        <v>3200</v>
      </c>
      <c r="K9" s="346">
        <v>0.06</v>
      </c>
      <c r="L9" s="133">
        <v>54020</v>
      </c>
    </row>
    <row r="10" spans="1:13" x14ac:dyDescent="0.25">
      <c r="A10" s="43" t="s">
        <v>187</v>
      </c>
      <c r="B10" s="90">
        <v>45650</v>
      </c>
      <c r="C10" s="346">
        <v>0.83</v>
      </c>
      <c r="D10" s="6">
        <v>3465</v>
      </c>
      <c r="E10" s="346">
        <v>0.06</v>
      </c>
      <c r="F10" s="6">
        <v>2245</v>
      </c>
      <c r="G10" s="346">
        <v>0.04</v>
      </c>
      <c r="H10" s="6">
        <v>420</v>
      </c>
      <c r="I10" s="346">
        <v>0.01</v>
      </c>
      <c r="J10" s="6">
        <v>3510</v>
      </c>
      <c r="K10" s="346">
        <v>0.06</v>
      </c>
      <c r="L10" s="133">
        <v>55290</v>
      </c>
    </row>
    <row r="11" spans="1:13" x14ac:dyDescent="0.25">
      <c r="A11" s="241" t="s">
        <v>191</v>
      </c>
      <c r="B11" s="198">
        <v>45980</v>
      </c>
      <c r="C11" s="389">
        <v>0.82</v>
      </c>
      <c r="D11" s="199">
        <v>3505</v>
      </c>
      <c r="E11" s="389">
        <v>0.06</v>
      </c>
      <c r="F11" s="199">
        <v>2085</v>
      </c>
      <c r="G11" s="389">
        <v>0.04</v>
      </c>
      <c r="H11" s="202">
        <v>370</v>
      </c>
      <c r="I11" s="390">
        <v>0.01</v>
      </c>
      <c r="J11" s="202">
        <v>4380</v>
      </c>
      <c r="K11" s="390">
        <v>0.08</v>
      </c>
      <c r="L11" s="207">
        <v>56320</v>
      </c>
    </row>
    <row r="12" spans="1:13" x14ac:dyDescent="0.25">
      <c r="A12" s="241" t="s">
        <v>208</v>
      </c>
      <c r="B12" s="198">
        <v>48915</v>
      </c>
      <c r="C12" s="389">
        <v>0.8</v>
      </c>
      <c r="D12" s="199">
        <v>3200</v>
      </c>
      <c r="E12" s="389">
        <v>0.05</v>
      </c>
      <c r="F12" s="199">
        <v>2170</v>
      </c>
      <c r="G12" s="389">
        <v>0.04</v>
      </c>
      <c r="H12" s="202">
        <v>395</v>
      </c>
      <c r="I12" s="390">
        <v>0.01</v>
      </c>
      <c r="J12" s="202">
        <v>6490</v>
      </c>
      <c r="K12" s="390">
        <v>0.11</v>
      </c>
      <c r="L12" s="207">
        <v>61165</v>
      </c>
    </row>
    <row r="13" spans="1:13" x14ac:dyDescent="0.25">
      <c r="A13" s="241" t="s">
        <v>222</v>
      </c>
      <c r="B13" s="90">
        <v>49310</v>
      </c>
      <c r="C13" s="346">
        <v>0.76</v>
      </c>
      <c r="D13" s="6">
        <v>2975</v>
      </c>
      <c r="E13" s="346">
        <v>0.05</v>
      </c>
      <c r="F13" s="6">
        <v>2290</v>
      </c>
      <c r="G13" s="346">
        <v>0.04</v>
      </c>
      <c r="H13" s="202">
        <v>280</v>
      </c>
      <c r="I13" s="390">
        <v>0</v>
      </c>
      <c r="J13" s="202">
        <v>9820</v>
      </c>
      <c r="K13" s="390">
        <v>0.15</v>
      </c>
      <c r="L13" s="133">
        <v>64675</v>
      </c>
    </row>
    <row r="14" spans="1:13" x14ac:dyDescent="0.25">
      <c r="A14" s="241" t="s">
        <v>226</v>
      </c>
      <c r="B14" s="90">
        <v>48390</v>
      </c>
      <c r="C14" s="346">
        <v>0.72</v>
      </c>
      <c r="D14" s="6">
        <v>2925</v>
      </c>
      <c r="E14" s="346">
        <v>0.04</v>
      </c>
      <c r="F14" s="6">
        <v>2765</v>
      </c>
      <c r="G14" s="346">
        <v>0.04</v>
      </c>
      <c r="H14" s="199">
        <v>290</v>
      </c>
      <c r="I14" s="389">
        <v>0</v>
      </c>
      <c r="J14" s="199">
        <v>13115</v>
      </c>
      <c r="K14" s="389">
        <v>0.19</v>
      </c>
      <c r="L14" s="133">
        <v>67515</v>
      </c>
    </row>
    <row r="15" spans="1:13" s="257" customFormat="1" x14ac:dyDescent="0.25">
      <c r="A15" s="241" t="s">
        <v>324</v>
      </c>
      <c r="B15" s="251">
        <v>44860</v>
      </c>
      <c r="C15" s="349">
        <v>0.7</v>
      </c>
      <c r="D15" s="252">
        <v>2895</v>
      </c>
      <c r="E15" s="349">
        <v>0.05</v>
      </c>
      <c r="F15" s="252">
        <v>3355</v>
      </c>
      <c r="G15" s="349">
        <v>0.05</v>
      </c>
      <c r="H15" s="252">
        <v>215</v>
      </c>
      <c r="I15" s="349">
        <v>0</v>
      </c>
      <c r="J15" s="252">
        <v>12520</v>
      </c>
      <c r="K15" s="349">
        <v>0.2</v>
      </c>
      <c r="L15" s="250">
        <v>63875</v>
      </c>
    </row>
    <row r="16" spans="1:13" x14ac:dyDescent="0.25">
      <c r="A16" s="204" t="s">
        <v>135</v>
      </c>
    </row>
    <row r="17" spans="1:20" x14ac:dyDescent="0.25">
      <c r="A17" s="2"/>
    </row>
    <row r="18" spans="1:20" x14ac:dyDescent="0.25">
      <c r="A18" s="130" t="s">
        <v>265</v>
      </c>
      <c r="B18" s="130"/>
      <c r="C18" s="130"/>
      <c r="D18" s="130"/>
      <c r="E18" s="130"/>
      <c r="F18" s="130"/>
      <c r="G18" s="130"/>
    </row>
    <row r="19" spans="1:20" x14ac:dyDescent="0.25">
      <c r="A19" s="2"/>
    </row>
    <row r="20" spans="1:20" x14ac:dyDescent="0.25">
      <c r="A20" s="13"/>
      <c r="B20" s="20"/>
      <c r="C20" s="317" t="s">
        <v>81</v>
      </c>
      <c r="D20" s="302"/>
      <c r="E20" s="302"/>
      <c r="F20" s="302"/>
      <c r="G20" s="302"/>
      <c r="H20" s="302"/>
      <c r="I20" s="302"/>
      <c r="J20" s="302"/>
      <c r="K20" s="302"/>
      <c r="L20" s="302"/>
      <c r="M20" s="303"/>
      <c r="N20" s="317"/>
      <c r="O20" s="302"/>
      <c r="P20" s="302"/>
      <c r="Q20" s="302"/>
      <c r="R20" s="302"/>
      <c r="S20" s="302"/>
    </row>
    <row r="21" spans="1:20" x14ac:dyDescent="0.25">
      <c r="A21" s="14"/>
      <c r="B21" s="23"/>
      <c r="C21" s="325" t="s">
        <v>141</v>
      </c>
      <c r="D21" s="326"/>
      <c r="E21" s="326"/>
      <c r="F21" s="326"/>
      <c r="G21" s="326"/>
      <c r="H21" s="317" t="s">
        <v>142</v>
      </c>
      <c r="I21" s="302"/>
      <c r="J21" s="302"/>
      <c r="K21" s="302"/>
      <c r="L21" s="302"/>
      <c r="M21" s="324"/>
      <c r="N21" s="326" t="s">
        <v>8</v>
      </c>
      <c r="O21" s="326"/>
      <c r="P21" s="326"/>
      <c r="Q21" s="326"/>
      <c r="R21" s="325"/>
      <c r="S21" s="326"/>
      <c r="T21" s="2"/>
    </row>
    <row r="22" spans="1:20" x14ac:dyDescent="0.25">
      <c r="A22" s="14"/>
      <c r="B22" s="23"/>
      <c r="C22" s="325" t="s">
        <v>144</v>
      </c>
      <c r="D22" s="326"/>
      <c r="E22" s="326"/>
      <c r="F22" s="326"/>
      <c r="G22" s="326"/>
      <c r="H22" s="325" t="s">
        <v>144</v>
      </c>
      <c r="I22" s="326"/>
      <c r="J22" s="326"/>
      <c r="K22" s="326"/>
      <c r="L22" s="326"/>
      <c r="M22" s="327"/>
      <c r="N22" s="326" t="s">
        <v>144</v>
      </c>
      <c r="O22" s="326"/>
      <c r="P22" s="326"/>
      <c r="Q22" s="326"/>
      <c r="R22" s="325"/>
      <c r="S22" s="326"/>
      <c r="T22" s="2"/>
    </row>
    <row r="23" spans="1:20" ht="13.5" x14ac:dyDescent="0.25">
      <c r="A23" s="35" t="s">
        <v>126</v>
      </c>
      <c r="B23" s="26" t="s">
        <v>91</v>
      </c>
      <c r="C23" s="225" t="s">
        <v>172</v>
      </c>
      <c r="D23" s="226" t="s">
        <v>173</v>
      </c>
      <c r="E23" s="226" t="s">
        <v>174</v>
      </c>
      <c r="F23" s="226" t="s">
        <v>175</v>
      </c>
      <c r="G23" s="48" t="s">
        <v>8</v>
      </c>
      <c r="H23" s="225" t="s">
        <v>172</v>
      </c>
      <c r="I23" s="226" t="s">
        <v>173</v>
      </c>
      <c r="J23" s="226" t="s">
        <v>174</v>
      </c>
      <c r="K23" s="226" t="s">
        <v>175</v>
      </c>
      <c r="L23" s="226" t="s">
        <v>177</v>
      </c>
      <c r="M23" s="48" t="s">
        <v>8</v>
      </c>
      <c r="N23" s="225" t="s">
        <v>172</v>
      </c>
      <c r="O23" s="226" t="s">
        <v>173</v>
      </c>
      <c r="P23" s="226" t="s">
        <v>174</v>
      </c>
      <c r="Q23" s="226" t="s">
        <v>175</v>
      </c>
      <c r="R23" s="226" t="s">
        <v>177</v>
      </c>
      <c r="S23" s="48" t="s">
        <v>8</v>
      </c>
      <c r="T23" s="2"/>
    </row>
    <row r="24" spans="1:20" x14ac:dyDescent="0.25">
      <c r="A24" s="22" t="s">
        <v>14</v>
      </c>
      <c r="B24" s="13" t="s">
        <v>88</v>
      </c>
      <c r="C24" s="90">
        <v>12535</v>
      </c>
      <c r="D24" s="6">
        <v>15085</v>
      </c>
      <c r="E24" s="6">
        <v>840</v>
      </c>
      <c r="F24" s="6">
        <v>775</v>
      </c>
      <c r="G24" s="133">
        <v>29240</v>
      </c>
      <c r="H24" s="90">
        <v>765</v>
      </c>
      <c r="I24" s="6">
        <v>1990</v>
      </c>
      <c r="J24" s="6">
        <v>220</v>
      </c>
      <c r="K24" s="6">
        <v>15</v>
      </c>
      <c r="L24" s="6">
        <v>4275</v>
      </c>
      <c r="M24" s="133">
        <v>7265</v>
      </c>
      <c r="N24" s="6">
        <v>13300</v>
      </c>
      <c r="O24" s="6">
        <v>17075</v>
      </c>
      <c r="P24" s="6">
        <v>1060</v>
      </c>
      <c r="Q24" s="6">
        <v>790</v>
      </c>
      <c r="R24" s="6">
        <v>4275</v>
      </c>
      <c r="S24" s="133">
        <v>36505</v>
      </c>
      <c r="T24" s="2"/>
    </row>
    <row r="25" spans="1:20" x14ac:dyDescent="0.25">
      <c r="A25" s="22"/>
      <c r="B25" s="14" t="s">
        <v>25</v>
      </c>
      <c r="C25" s="90">
        <v>2105</v>
      </c>
      <c r="D25" s="6">
        <v>920</v>
      </c>
      <c r="E25" s="6">
        <v>15</v>
      </c>
      <c r="F25" s="6">
        <v>30</v>
      </c>
      <c r="G25" s="133">
        <v>3070</v>
      </c>
      <c r="H25" s="90">
        <v>1980</v>
      </c>
      <c r="I25" s="6">
        <v>2550</v>
      </c>
      <c r="J25" s="6">
        <v>320</v>
      </c>
      <c r="K25" s="6">
        <v>120</v>
      </c>
      <c r="L25" s="6">
        <v>315</v>
      </c>
      <c r="M25" s="133">
        <v>5285</v>
      </c>
      <c r="N25" s="6">
        <v>4085</v>
      </c>
      <c r="O25" s="6">
        <v>3470</v>
      </c>
      <c r="P25" s="6">
        <v>335</v>
      </c>
      <c r="Q25" s="6">
        <v>150</v>
      </c>
      <c r="R25" s="6">
        <v>315</v>
      </c>
      <c r="S25" s="133">
        <v>8355</v>
      </c>
      <c r="T25" s="2"/>
    </row>
    <row r="26" spans="1:20" x14ac:dyDescent="0.25">
      <c r="A26" s="22"/>
      <c r="B26" s="47" t="s">
        <v>8</v>
      </c>
      <c r="C26" s="92">
        <v>14640</v>
      </c>
      <c r="D26" s="93">
        <v>16005</v>
      </c>
      <c r="E26" s="93">
        <v>855</v>
      </c>
      <c r="F26" s="93">
        <v>805</v>
      </c>
      <c r="G26" s="187">
        <v>32305</v>
      </c>
      <c r="H26" s="92">
        <v>2745</v>
      </c>
      <c r="I26" s="93">
        <v>4540</v>
      </c>
      <c r="J26" s="93">
        <v>540</v>
      </c>
      <c r="K26" s="93">
        <v>135</v>
      </c>
      <c r="L26" s="93">
        <v>4590</v>
      </c>
      <c r="M26" s="187">
        <v>12550</v>
      </c>
      <c r="N26" s="93">
        <v>17385</v>
      </c>
      <c r="O26" s="93">
        <v>20545</v>
      </c>
      <c r="P26" s="93">
        <v>1395</v>
      </c>
      <c r="Q26" s="93">
        <v>940</v>
      </c>
      <c r="R26" s="93">
        <v>4590</v>
      </c>
      <c r="S26" s="187">
        <v>44860</v>
      </c>
      <c r="T26" s="2"/>
    </row>
    <row r="27" spans="1:20" x14ac:dyDescent="0.25">
      <c r="A27" s="19" t="s">
        <v>34</v>
      </c>
      <c r="B27" s="13" t="s">
        <v>88</v>
      </c>
      <c r="C27" s="182">
        <v>1320</v>
      </c>
      <c r="D27" s="184">
        <v>135</v>
      </c>
      <c r="E27" s="184">
        <v>0</v>
      </c>
      <c r="F27" s="184">
        <v>0</v>
      </c>
      <c r="G27" s="186">
        <v>1455</v>
      </c>
      <c r="H27" s="182">
        <v>20</v>
      </c>
      <c r="I27" s="184">
        <v>290</v>
      </c>
      <c r="J27" s="184">
        <v>0</v>
      </c>
      <c r="K27" s="184">
        <v>0</v>
      </c>
      <c r="L27" s="184">
        <v>0</v>
      </c>
      <c r="M27" s="186">
        <v>310</v>
      </c>
      <c r="N27" s="184">
        <v>1340</v>
      </c>
      <c r="O27" s="184">
        <v>425</v>
      </c>
      <c r="P27" s="184">
        <v>0</v>
      </c>
      <c r="Q27" s="184">
        <v>0</v>
      </c>
      <c r="R27" s="184">
        <v>0</v>
      </c>
      <c r="S27" s="186">
        <v>1765</v>
      </c>
      <c r="T27" s="2"/>
    </row>
    <row r="28" spans="1:20" x14ac:dyDescent="0.25">
      <c r="A28" s="22"/>
      <c r="B28" s="14" t="s">
        <v>25</v>
      </c>
      <c r="C28" s="90">
        <v>310</v>
      </c>
      <c r="D28" s="6">
        <v>120</v>
      </c>
      <c r="E28" s="6">
        <v>0</v>
      </c>
      <c r="F28" s="6">
        <v>0</v>
      </c>
      <c r="G28" s="133">
        <v>430</v>
      </c>
      <c r="H28" s="90">
        <v>255</v>
      </c>
      <c r="I28" s="6">
        <v>440</v>
      </c>
      <c r="J28" s="6">
        <v>5</v>
      </c>
      <c r="K28" s="6">
        <v>0</v>
      </c>
      <c r="L28" s="6">
        <v>0</v>
      </c>
      <c r="M28" s="133">
        <v>700</v>
      </c>
      <c r="N28" s="6">
        <v>565</v>
      </c>
      <c r="O28" s="6">
        <v>565</v>
      </c>
      <c r="P28" s="6">
        <v>5</v>
      </c>
      <c r="Q28" s="6">
        <v>0</v>
      </c>
      <c r="R28" s="6">
        <v>0</v>
      </c>
      <c r="S28" s="133">
        <v>1130</v>
      </c>
      <c r="T28" s="2"/>
    </row>
    <row r="29" spans="1:20" x14ac:dyDescent="0.25">
      <c r="A29" s="25"/>
      <c r="B29" s="47" t="s">
        <v>8</v>
      </c>
      <c r="C29" s="92">
        <v>1630</v>
      </c>
      <c r="D29" s="93">
        <v>255</v>
      </c>
      <c r="E29" s="93">
        <v>0</v>
      </c>
      <c r="F29" s="93">
        <v>0</v>
      </c>
      <c r="G29" s="187">
        <v>1885</v>
      </c>
      <c r="H29" s="92">
        <v>275</v>
      </c>
      <c r="I29" s="93">
        <v>735</v>
      </c>
      <c r="J29" s="93">
        <v>5</v>
      </c>
      <c r="K29" s="93">
        <v>0</v>
      </c>
      <c r="L29" s="93">
        <v>0</v>
      </c>
      <c r="M29" s="187">
        <v>1010</v>
      </c>
      <c r="N29" s="93">
        <v>1905</v>
      </c>
      <c r="O29" s="93">
        <v>990</v>
      </c>
      <c r="P29" s="93">
        <v>5</v>
      </c>
      <c r="Q29" s="93">
        <v>0</v>
      </c>
      <c r="R29" s="93">
        <v>0</v>
      </c>
      <c r="S29" s="187">
        <v>2895</v>
      </c>
      <c r="T29" s="2"/>
    </row>
    <row r="30" spans="1:20" x14ac:dyDescent="0.25">
      <c r="A30" s="22" t="s">
        <v>18</v>
      </c>
      <c r="B30" s="14" t="s">
        <v>88</v>
      </c>
      <c r="C30" s="90">
        <v>930</v>
      </c>
      <c r="D30" s="6">
        <v>1485</v>
      </c>
      <c r="E30" s="6">
        <v>15</v>
      </c>
      <c r="F30" s="6">
        <v>55</v>
      </c>
      <c r="G30" s="133">
        <v>2485</v>
      </c>
      <c r="H30" s="90">
        <v>10</v>
      </c>
      <c r="I30" s="6">
        <v>40</v>
      </c>
      <c r="J30" s="6">
        <v>0</v>
      </c>
      <c r="K30" s="6">
        <v>0</v>
      </c>
      <c r="L30" s="6">
        <v>0</v>
      </c>
      <c r="M30" s="133">
        <v>55</v>
      </c>
      <c r="N30" s="6">
        <v>945</v>
      </c>
      <c r="O30" s="6">
        <v>1525</v>
      </c>
      <c r="P30" s="6">
        <v>15</v>
      </c>
      <c r="Q30" s="6">
        <v>55</v>
      </c>
      <c r="R30" s="6">
        <v>0</v>
      </c>
      <c r="S30" s="133">
        <v>2540</v>
      </c>
      <c r="T30" s="2"/>
    </row>
    <row r="31" spans="1:20" x14ac:dyDescent="0.25">
      <c r="A31" s="22"/>
      <c r="B31" s="14" t="s">
        <v>25</v>
      </c>
      <c r="C31" s="90">
        <v>260</v>
      </c>
      <c r="D31" s="6">
        <v>95</v>
      </c>
      <c r="E31" s="6">
        <v>0</v>
      </c>
      <c r="F31" s="6">
        <v>5</v>
      </c>
      <c r="G31" s="133">
        <v>365</v>
      </c>
      <c r="H31" s="90">
        <v>180</v>
      </c>
      <c r="I31" s="6">
        <v>265</v>
      </c>
      <c r="J31" s="6">
        <v>0</v>
      </c>
      <c r="K31" s="6">
        <v>0</v>
      </c>
      <c r="L31" s="6">
        <v>0</v>
      </c>
      <c r="M31" s="133">
        <v>450</v>
      </c>
      <c r="N31" s="6">
        <v>445</v>
      </c>
      <c r="O31" s="6">
        <v>360</v>
      </c>
      <c r="P31" s="6">
        <v>0</v>
      </c>
      <c r="Q31" s="6">
        <v>10</v>
      </c>
      <c r="R31" s="6">
        <v>0</v>
      </c>
      <c r="S31" s="133">
        <v>810</v>
      </c>
      <c r="T31" s="2"/>
    </row>
    <row r="32" spans="1:20" x14ac:dyDescent="0.25">
      <c r="A32" s="22"/>
      <c r="B32" s="47" t="s">
        <v>8</v>
      </c>
      <c r="C32" s="92">
        <v>1195</v>
      </c>
      <c r="D32" s="93">
        <v>1580</v>
      </c>
      <c r="E32" s="93">
        <v>15</v>
      </c>
      <c r="F32" s="93">
        <v>65</v>
      </c>
      <c r="G32" s="187">
        <v>2850</v>
      </c>
      <c r="H32" s="92">
        <v>195</v>
      </c>
      <c r="I32" s="93">
        <v>305</v>
      </c>
      <c r="J32" s="93">
        <v>0</v>
      </c>
      <c r="K32" s="93">
        <v>0</v>
      </c>
      <c r="L32" s="93">
        <v>0</v>
      </c>
      <c r="M32" s="187">
        <v>500</v>
      </c>
      <c r="N32" s="93">
        <v>1385</v>
      </c>
      <c r="O32" s="93">
        <v>1885</v>
      </c>
      <c r="P32" s="93">
        <v>15</v>
      </c>
      <c r="Q32" s="93">
        <v>65</v>
      </c>
      <c r="R32" s="93">
        <v>0</v>
      </c>
      <c r="S32" s="187">
        <v>3355</v>
      </c>
      <c r="T32" s="2"/>
    </row>
    <row r="33" spans="1:20" x14ac:dyDescent="0.25">
      <c r="A33" s="19" t="s">
        <v>35</v>
      </c>
      <c r="B33" s="13" t="s">
        <v>88</v>
      </c>
      <c r="C33" s="182">
        <v>55</v>
      </c>
      <c r="D33" s="184">
        <v>40</v>
      </c>
      <c r="E33" s="184">
        <v>0</v>
      </c>
      <c r="F33" s="184">
        <v>0</v>
      </c>
      <c r="G33" s="186">
        <v>95</v>
      </c>
      <c r="H33" s="182">
        <v>0</v>
      </c>
      <c r="I33" s="184">
        <v>0</v>
      </c>
      <c r="J33" s="184">
        <v>0</v>
      </c>
      <c r="K33" s="184">
        <v>0</v>
      </c>
      <c r="L33" s="184">
        <v>0</v>
      </c>
      <c r="M33" s="186">
        <v>5</v>
      </c>
      <c r="N33" s="184">
        <v>55</v>
      </c>
      <c r="O33" s="184">
        <v>40</v>
      </c>
      <c r="P33" s="184">
        <v>0</v>
      </c>
      <c r="Q33" s="184">
        <v>0</v>
      </c>
      <c r="R33" s="184">
        <v>0</v>
      </c>
      <c r="S33" s="186">
        <v>95</v>
      </c>
      <c r="T33" s="2"/>
    </row>
    <row r="34" spans="1:20" x14ac:dyDescent="0.25">
      <c r="A34" s="22"/>
      <c r="B34" s="14" t="s">
        <v>25</v>
      </c>
      <c r="C34" s="90">
        <v>65</v>
      </c>
      <c r="D34" s="6">
        <v>20</v>
      </c>
      <c r="E34" s="6">
        <v>0</v>
      </c>
      <c r="F34" s="6">
        <v>0</v>
      </c>
      <c r="G34" s="133">
        <v>85</v>
      </c>
      <c r="H34" s="90">
        <v>15</v>
      </c>
      <c r="I34" s="6">
        <v>20</v>
      </c>
      <c r="J34" s="6">
        <v>0</v>
      </c>
      <c r="K34" s="6">
        <v>0</v>
      </c>
      <c r="L34" s="6">
        <v>0</v>
      </c>
      <c r="M34" s="133">
        <v>35</v>
      </c>
      <c r="N34" s="6">
        <v>80</v>
      </c>
      <c r="O34" s="6">
        <v>35</v>
      </c>
      <c r="P34" s="6">
        <v>0</v>
      </c>
      <c r="Q34" s="6">
        <v>0</v>
      </c>
      <c r="R34" s="6">
        <v>0</v>
      </c>
      <c r="S34" s="133">
        <v>120</v>
      </c>
      <c r="T34" s="2"/>
    </row>
    <row r="35" spans="1:20" x14ac:dyDescent="0.25">
      <c r="A35" s="25"/>
      <c r="B35" s="47" t="s">
        <v>8</v>
      </c>
      <c r="C35" s="92">
        <v>120</v>
      </c>
      <c r="D35" s="93">
        <v>55</v>
      </c>
      <c r="E35" s="93">
        <v>0</v>
      </c>
      <c r="F35" s="93">
        <v>0</v>
      </c>
      <c r="G35" s="187">
        <v>180</v>
      </c>
      <c r="H35" s="92">
        <v>15</v>
      </c>
      <c r="I35" s="93">
        <v>20</v>
      </c>
      <c r="J35" s="93">
        <v>0</v>
      </c>
      <c r="K35" s="93">
        <v>0</v>
      </c>
      <c r="L35" s="93">
        <v>0</v>
      </c>
      <c r="M35" s="187">
        <v>40</v>
      </c>
      <c r="N35" s="93">
        <v>140</v>
      </c>
      <c r="O35" s="93">
        <v>75</v>
      </c>
      <c r="P35" s="93">
        <v>0</v>
      </c>
      <c r="Q35" s="93">
        <v>0</v>
      </c>
      <c r="R35" s="93">
        <v>0</v>
      </c>
      <c r="S35" s="187">
        <v>215</v>
      </c>
      <c r="T35" s="2"/>
    </row>
    <row r="36" spans="1:20" x14ac:dyDescent="0.25">
      <c r="A36" s="22" t="s">
        <v>143</v>
      </c>
      <c r="B36" s="14" t="s">
        <v>88</v>
      </c>
      <c r="C36" s="90">
        <v>1780</v>
      </c>
      <c r="D36" s="6">
        <v>650</v>
      </c>
      <c r="E36" s="6">
        <v>5</v>
      </c>
      <c r="F36" s="6">
        <v>0</v>
      </c>
      <c r="G36" s="133">
        <v>2435</v>
      </c>
      <c r="H36" s="90">
        <v>225</v>
      </c>
      <c r="I36" s="6">
        <v>5</v>
      </c>
      <c r="J36" s="6">
        <v>0</v>
      </c>
      <c r="K36" s="6">
        <v>0</v>
      </c>
      <c r="L36" s="6">
        <v>0</v>
      </c>
      <c r="M36" s="133">
        <v>230</v>
      </c>
      <c r="N36" s="6">
        <v>2005</v>
      </c>
      <c r="O36" s="6">
        <v>655</v>
      </c>
      <c r="P36" s="6">
        <v>10</v>
      </c>
      <c r="Q36" s="6">
        <v>0</v>
      </c>
      <c r="R36" s="6">
        <v>0</v>
      </c>
      <c r="S36" s="133">
        <v>2665</v>
      </c>
      <c r="T36" s="2"/>
    </row>
    <row r="37" spans="1:20" x14ac:dyDescent="0.25">
      <c r="A37" s="22"/>
      <c r="B37" s="14" t="s">
        <v>25</v>
      </c>
      <c r="C37" s="90">
        <v>1970</v>
      </c>
      <c r="D37" s="6">
        <v>7685</v>
      </c>
      <c r="E37" s="6">
        <v>0</v>
      </c>
      <c r="F37" s="6">
        <v>0</v>
      </c>
      <c r="G37" s="133">
        <v>9655</v>
      </c>
      <c r="H37" s="90">
        <v>125</v>
      </c>
      <c r="I37" s="6">
        <v>75</v>
      </c>
      <c r="J37" s="6">
        <v>0</v>
      </c>
      <c r="K37" s="6">
        <v>0</v>
      </c>
      <c r="L37" s="6">
        <v>0</v>
      </c>
      <c r="M37" s="133">
        <v>200</v>
      </c>
      <c r="N37" s="6">
        <v>2095</v>
      </c>
      <c r="O37" s="6">
        <v>7760</v>
      </c>
      <c r="P37" s="6">
        <v>0</v>
      </c>
      <c r="Q37" s="6">
        <v>0</v>
      </c>
      <c r="R37" s="6">
        <v>0</v>
      </c>
      <c r="S37" s="133">
        <v>9855</v>
      </c>
      <c r="T37" s="2"/>
    </row>
    <row r="38" spans="1:20" x14ac:dyDescent="0.25">
      <c r="A38" s="22"/>
      <c r="B38" s="47" t="s">
        <v>8</v>
      </c>
      <c r="C38" s="92">
        <v>3750</v>
      </c>
      <c r="D38" s="93">
        <v>8335</v>
      </c>
      <c r="E38" s="93">
        <v>5</v>
      </c>
      <c r="F38" s="93">
        <v>0</v>
      </c>
      <c r="G38" s="187">
        <v>12090</v>
      </c>
      <c r="H38" s="92">
        <v>350</v>
      </c>
      <c r="I38" s="93">
        <v>80</v>
      </c>
      <c r="J38" s="93">
        <v>0</v>
      </c>
      <c r="K38" s="93">
        <v>0</v>
      </c>
      <c r="L38" s="93">
        <v>0</v>
      </c>
      <c r="M38" s="187">
        <v>430</v>
      </c>
      <c r="N38" s="93">
        <v>4100</v>
      </c>
      <c r="O38" s="93">
        <v>8415</v>
      </c>
      <c r="P38" s="93">
        <v>10</v>
      </c>
      <c r="Q38" s="93">
        <v>0</v>
      </c>
      <c r="R38" s="93">
        <v>0</v>
      </c>
      <c r="S38" s="187">
        <v>12520</v>
      </c>
      <c r="T38" s="2"/>
    </row>
    <row r="39" spans="1:20" x14ac:dyDescent="0.25">
      <c r="A39" s="19" t="s">
        <v>8</v>
      </c>
      <c r="B39" s="13" t="s">
        <v>88</v>
      </c>
      <c r="C39" s="182">
        <v>16635</v>
      </c>
      <c r="D39" s="184">
        <v>17395</v>
      </c>
      <c r="E39" s="184">
        <v>860</v>
      </c>
      <c r="F39" s="184">
        <v>840</v>
      </c>
      <c r="G39" s="186">
        <v>35730</v>
      </c>
      <c r="H39" s="182">
        <v>1020</v>
      </c>
      <c r="I39" s="184">
        <v>2330</v>
      </c>
      <c r="J39" s="184">
        <v>220</v>
      </c>
      <c r="K39" s="184">
        <v>15</v>
      </c>
      <c r="L39" s="184">
        <v>4275</v>
      </c>
      <c r="M39" s="186">
        <v>7865</v>
      </c>
      <c r="N39" s="184">
        <v>17655</v>
      </c>
      <c r="O39" s="184">
        <v>19725</v>
      </c>
      <c r="P39" s="184">
        <v>1080</v>
      </c>
      <c r="Q39" s="184">
        <v>860</v>
      </c>
      <c r="R39" s="184">
        <v>4275</v>
      </c>
      <c r="S39" s="186">
        <v>43595</v>
      </c>
      <c r="T39" s="2"/>
    </row>
    <row r="40" spans="1:20" x14ac:dyDescent="0.25">
      <c r="A40" s="22"/>
      <c r="B40" s="14" t="s">
        <v>25</v>
      </c>
      <c r="C40" s="90">
        <v>4715</v>
      </c>
      <c r="D40" s="6">
        <v>8835</v>
      </c>
      <c r="E40" s="6">
        <v>15</v>
      </c>
      <c r="F40" s="6">
        <v>40</v>
      </c>
      <c r="G40" s="133">
        <v>13605</v>
      </c>
      <c r="H40" s="90">
        <v>2560</v>
      </c>
      <c r="I40" s="6">
        <v>3350</v>
      </c>
      <c r="J40" s="6">
        <v>325</v>
      </c>
      <c r="K40" s="6">
        <v>120</v>
      </c>
      <c r="L40" s="6">
        <v>315</v>
      </c>
      <c r="M40" s="133">
        <v>6675</v>
      </c>
      <c r="N40" s="6">
        <v>7275</v>
      </c>
      <c r="O40" s="6">
        <v>12190</v>
      </c>
      <c r="P40" s="6">
        <v>340</v>
      </c>
      <c r="Q40" s="6">
        <v>160</v>
      </c>
      <c r="R40" s="6">
        <v>315</v>
      </c>
      <c r="S40" s="133">
        <v>20280</v>
      </c>
      <c r="T40" s="2"/>
    </row>
    <row r="41" spans="1:20" x14ac:dyDescent="0.25">
      <c r="A41" s="25"/>
      <c r="B41" s="47" t="s">
        <v>8</v>
      </c>
      <c r="C41" s="92">
        <v>21345</v>
      </c>
      <c r="D41" s="93">
        <v>26230</v>
      </c>
      <c r="E41" s="93">
        <v>875</v>
      </c>
      <c r="F41" s="93">
        <v>880</v>
      </c>
      <c r="G41" s="187">
        <v>49335</v>
      </c>
      <c r="H41" s="92">
        <v>3580</v>
      </c>
      <c r="I41" s="93">
        <v>5685</v>
      </c>
      <c r="J41" s="93">
        <v>550</v>
      </c>
      <c r="K41" s="93">
        <v>135</v>
      </c>
      <c r="L41" s="93">
        <v>4590</v>
      </c>
      <c r="M41" s="187">
        <v>14540</v>
      </c>
      <c r="N41" s="93">
        <v>24930</v>
      </c>
      <c r="O41" s="93">
        <v>31915</v>
      </c>
      <c r="P41" s="93">
        <v>1425</v>
      </c>
      <c r="Q41" s="93">
        <v>1015</v>
      </c>
      <c r="R41" s="93">
        <v>4590</v>
      </c>
      <c r="S41" s="187">
        <v>63875</v>
      </c>
      <c r="T41" s="2"/>
    </row>
    <row r="42" spans="1:20" x14ac:dyDescent="0.25">
      <c r="A42" s="2" t="s">
        <v>135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5">
      <c r="A44" s="130" t="s">
        <v>266</v>
      </c>
      <c r="B44" s="130"/>
      <c r="C44" s="130"/>
      <c r="D44" s="130"/>
      <c r="E44" s="130"/>
      <c r="F44" s="130"/>
      <c r="G44" s="130"/>
    </row>
    <row r="46" spans="1:20" x14ac:dyDescent="0.25">
      <c r="A46" s="19"/>
      <c r="B46" s="13"/>
      <c r="C46" s="317" t="s">
        <v>81</v>
      </c>
      <c r="D46" s="302"/>
      <c r="E46" s="302"/>
      <c r="F46" s="302"/>
      <c r="G46" s="302"/>
      <c r="H46" s="302"/>
      <c r="I46" s="302"/>
      <c r="J46" s="302"/>
      <c r="K46" s="302"/>
      <c r="L46" s="302"/>
      <c r="M46" s="302"/>
      <c r="N46" s="303"/>
      <c r="O46" s="317"/>
      <c r="P46" s="317"/>
      <c r="Q46" s="302"/>
      <c r="R46" s="302"/>
      <c r="S46" s="302"/>
      <c r="T46" s="302"/>
    </row>
    <row r="47" spans="1:20" x14ac:dyDescent="0.25">
      <c r="A47" s="22"/>
      <c r="B47" s="14"/>
      <c r="C47" s="317" t="s">
        <v>1</v>
      </c>
      <c r="D47" s="302"/>
      <c r="E47" s="317"/>
      <c r="F47" s="302"/>
      <c r="G47" s="302"/>
      <c r="H47" s="324"/>
      <c r="I47" s="317"/>
      <c r="J47" s="302" t="s">
        <v>20</v>
      </c>
      <c r="K47" s="302"/>
      <c r="L47" s="302"/>
      <c r="M47" s="302"/>
      <c r="N47" s="317"/>
      <c r="O47" s="303" t="s">
        <v>8</v>
      </c>
      <c r="P47" s="317"/>
      <c r="Q47" s="302"/>
      <c r="R47" s="302"/>
      <c r="S47" s="302"/>
      <c r="T47" s="324"/>
    </row>
    <row r="48" spans="1:20" x14ac:dyDescent="0.25">
      <c r="A48" s="22"/>
      <c r="B48" s="14"/>
      <c r="C48" s="317" t="s">
        <v>136</v>
      </c>
      <c r="D48" s="302"/>
      <c r="E48" s="302"/>
      <c r="F48" s="302"/>
      <c r="G48" s="302"/>
      <c r="H48" s="303"/>
      <c r="I48" s="317" t="s">
        <v>136</v>
      </c>
      <c r="J48" s="302"/>
      <c r="K48" s="302"/>
      <c r="L48" s="302"/>
      <c r="M48" s="302"/>
      <c r="N48" s="324"/>
      <c r="O48" s="317" t="s">
        <v>136</v>
      </c>
      <c r="P48" s="302"/>
      <c r="Q48" s="302"/>
      <c r="R48" s="302"/>
      <c r="S48" s="302"/>
      <c r="T48" s="324"/>
    </row>
    <row r="49" spans="1:20" x14ac:dyDescent="0.25">
      <c r="A49" s="25" t="s">
        <v>126</v>
      </c>
      <c r="B49" s="35" t="s">
        <v>45</v>
      </c>
      <c r="C49" s="37" t="s">
        <v>94</v>
      </c>
      <c r="D49" s="37" t="s">
        <v>95</v>
      </c>
      <c r="E49" s="37" t="s">
        <v>96</v>
      </c>
      <c r="F49" s="37" t="s">
        <v>61</v>
      </c>
      <c r="G49" s="37" t="s">
        <v>97</v>
      </c>
      <c r="H49" s="34" t="s">
        <v>8</v>
      </c>
      <c r="I49" s="66" t="s">
        <v>94</v>
      </c>
      <c r="J49" s="66" t="s">
        <v>95</v>
      </c>
      <c r="K49" s="17" t="s">
        <v>96</v>
      </c>
      <c r="L49" s="66" t="s">
        <v>61</v>
      </c>
      <c r="M49" s="67" t="s">
        <v>97</v>
      </c>
      <c r="N49" s="34" t="s">
        <v>8</v>
      </c>
      <c r="O49" s="37" t="s">
        <v>94</v>
      </c>
      <c r="P49" s="37" t="s">
        <v>95</v>
      </c>
      <c r="Q49" s="37" t="s">
        <v>96</v>
      </c>
      <c r="R49" s="37" t="s">
        <v>61</v>
      </c>
      <c r="S49" s="37" t="s">
        <v>97</v>
      </c>
      <c r="T49" s="34" t="s">
        <v>8</v>
      </c>
    </row>
    <row r="50" spans="1:20" x14ac:dyDescent="0.25">
      <c r="A50" s="22" t="s">
        <v>14</v>
      </c>
      <c r="B50" s="14" t="s">
        <v>88</v>
      </c>
      <c r="C50" s="6">
        <v>8100</v>
      </c>
      <c r="D50" s="6">
        <v>1855</v>
      </c>
      <c r="E50" s="6">
        <v>0</v>
      </c>
      <c r="F50" s="6">
        <v>0</v>
      </c>
      <c r="G50" s="6">
        <v>3825</v>
      </c>
      <c r="H50" s="133">
        <v>15085</v>
      </c>
      <c r="I50" s="6">
        <v>1695</v>
      </c>
      <c r="J50" s="6">
        <v>40</v>
      </c>
      <c r="K50" s="401">
        <v>0</v>
      </c>
      <c r="L50" s="6">
        <v>0</v>
      </c>
      <c r="M50" s="6">
        <v>185</v>
      </c>
      <c r="N50" s="133">
        <v>1990</v>
      </c>
      <c r="O50" s="6">
        <v>9795</v>
      </c>
      <c r="P50" s="6">
        <v>1895</v>
      </c>
      <c r="Q50" s="6">
        <v>0</v>
      </c>
      <c r="R50" s="6">
        <v>0</v>
      </c>
      <c r="S50" s="6">
        <v>4010</v>
      </c>
      <c r="T50" s="133">
        <v>17075</v>
      </c>
    </row>
    <row r="51" spans="1:20" x14ac:dyDescent="0.25">
      <c r="A51" s="22"/>
      <c r="B51" s="14" t="s">
        <v>25</v>
      </c>
      <c r="C51" s="6">
        <v>475</v>
      </c>
      <c r="D51" s="6">
        <v>285</v>
      </c>
      <c r="E51" s="6">
        <v>0</v>
      </c>
      <c r="F51" s="6">
        <v>0</v>
      </c>
      <c r="G51" s="6">
        <v>130</v>
      </c>
      <c r="H51" s="133">
        <v>920</v>
      </c>
      <c r="I51" s="6">
        <v>1900</v>
      </c>
      <c r="J51" s="6">
        <v>110</v>
      </c>
      <c r="K51" s="4">
        <v>0</v>
      </c>
      <c r="L51" s="6">
        <v>0</v>
      </c>
      <c r="M51" s="6">
        <v>150</v>
      </c>
      <c r="N51" s="133">
        <v>2550</v>
      </c>
      <c r="O51" s="6">
        <v>2375</v>
      </c>
      <c r="P51" s="6">
        <v>395</v>
      </c>
      <c r="Q51" s="6">
        <v>0</v>
      </c>
      <c r="R51" s="6">
        <v>0</v>
      </c>
      <c r="S51" s="6">
        <v>280</v>
      </c>
      <c r="T51" s="133">
        <v>3470</v>
      </c>
    </row>
    <row r="52" spans="1:20" x14ac:dyDescent="0.25">
      <c r="A52" s="35"/>
      <c r="B52" s="47" t="s">
        <v>8</v>
      </c>
      <c r="C52" s="93">
        <v>8570</v>
      </c>
      <c r="D52" s="93">
        <v>2135</v>
      </c>
      <c r="E52" s="93">
        <v>0</v>
      </c>
      <c r="F52" s="93">
        <v>0</v>
      </c>
      <c r="G52" s="93">
        <v>3955</v>
      </c>
      <c r="H52" s="187">
        <v>16005</v>
      </c>
      <c r="I52" s="93">
        <v>3595</v>
      </c>
      <c r="J52" s="93">
        <v>150</v>
      </c>
      <c r="K52" s="402">
        <v>0</v>
      </c>
      <c r="L52" s="93">
        <v>0</v>
      </c>
      <c r="M52" s="93">
        <v>335</v>
      </c>
      <c r="N52" s="187">
        <v>4540</v>
      </c>
      <c r="O52" s="93">
        <v>12170</v>
      </c>
      <c r="P52" s="93">
        <v>2285</v>
      </c>
      <c r="Q52" s="93">
        <v>0</v>
      </c>
      <c r="R52" s="93">
        <v>0</v>
      </c>
      <c r="S52" s="93">
        <v>4290</v>
      </c>
      <c r="T52" s="187">
        <v>20545</v>
      </c>
    </row>
    <row r="53" spans="1:20" x14ac:dyDescent="0.25">
      <c r="A53" s="14" t="s">
        <v>34</v>
      </c>
      <c r="B53" s="14" t="s">
        <v>88</v>
      </c>
      <c r="C53" s="6">
        <v>70</v>
      </c>
      <c r="D53" s="6">
        <v>20</v>
      </c>
      <c r="E53" s="6">
        <v>0</v>
      </c>
      <c r="F53" s="6">
        <v>5</v>
      </c>
      <c r="G53" s="6">
        <v>35</v>
      </c>
      <c r="H53" s="133">
        <v>135</v>
      </c>
      <c r="I53" s="90">
        <v>30</v>
      </c>
      <c r="J53" s="6">
        <v>0</v>
      </c>
      <c r="K53" s="4">
        <v>0</v>
      </c>
      <c r="L53" s="6">
        <v>0</v>
      </c>
      <c r="M53" s="6">
        <v>0</v>
      </c>
      <c r="N53" s="133">
        <v>290</v>
      </c>
      <c r="O53" s="6">
        <v>100</v>
      </c>
      <c r="P53" s="6">
        <v>20</v>
      </c>
      <c r="Q53" s="6">
        <v>0</v>
      </c>
      <c r="R53" s="6">
        <v>5</v>
      </c>
      <c r="S53" s="6">
        <v>35</v>
      </c>
      <c r="T53" s="133">
        <v>425</v>
      </c>
    </row>
    <row r="54" spans="1:20" x14ac:dyDescent="0.25">
      <c r="A54" s="14"/>
      <c r="B54" s="14" t="s">
        <v>25</v>
      </c>
      <c r="C54" s="6">
        <v>25</v>
      </c>
      <c r="D54" s="6">
        <v>15</v>
      </c>
      <c r="E54" s="6">
        <v>25</v>
      </c>
      <c r="F54" s="6">
        <v>35</v>
      </c>
      <c r="G54" s="6">
        <v>5</v>
      </c>
      <c r="H54" s="133">
        <v>120</v>
      </c>
      <c r="I54" s="90">
        <v>115</v>
      </c>
      <c r="J54" s="6">
        <v>65</v>
      </c>
      <c r="K54" s="403">
        <v>0</v>
      </c>
      <c r="L54" s="6">
        <v>0</v>
      </c>
      <c r="M54" s="6">
        <v>0</v>
      </c>
      <c r="N54" s="133">
        <v>440</v>
      </c>
      <c r="O54" s="6">
        <v>140</v>
      </c>
      <c r="P54" s="6">
        <v>80</v>
      </c>
      <c r="Q54" s="6">
        <v>25</v>
      </c>
      <c r="R54" s="6">
        <v>35</v>
      </c>
      <c r="S54" s="6">
        <v>5</v>
      </c>
      <c r="T54" s="133">
        <v>565</v>
      </c>
    </row>
    <row r="55" spans="1:20" x14ac:dyDescent="0.25">
      <c r="A55" s="14"/>
      <c r="B55" s="47" t="s">
        <v>8</v>
      </c>
      <c r="C55" s="93">
        <v>95</v>
      </c>
      <c r="D55" s="93">
        <v>35</v>
      </c>
      <c r="E55" s="93">
        <v>25</v>
      </c>
      <c r="F55" s="93">
        <v>40</v>
      </c>
      <c r="G55" s="93">
        <v>40</v>
      </c>
      <c r="H55" s="187">
        <v>255</v>
      </c>
      <c r="I55" s="93">
        <v>145</v>
      </c>
      <c r="J55" s="93">
        <v>65</v>
      </c>
      <c r="K55" s="402">
        <v>0</v>
      </c>
      <c r="L55" s="93">
        <v>0</v>
      </c>
      <c r="M55" s="93">
        <v>0</v>
      </c>
      <c r="N55" s="187">
        <v>735</v>
      </c>
      <c r="O55" s="93">
        <v>240</v>
      </c>
      <c r="P55" s="93">
        <v>100</v>
      </c>
      <c r="Q55" s="93">
        <v>25</v>
      </c>
      <c r="R55" s="93">
        <v>40</v>
      </c>
      <c r="S55" s="93">
        <v>40</v>
      </c>
      <c r="T55" s="187">
        <v>990</v>
      </c>
    </row>
    <row r="56" spans="1:20" x14ac:dyDescent="0.25">
      <c r="A56" s="19" t="s">
        <v>18</v>
      </c>
      <c r="B56" s="14" t="s">
        <v>88</v>
      </c>
      <c r="C56" s="6">
        <v>380</v>
      </c>
      <c r="D56" s="6">
        <v>455</v>
      </c>
      <c r="E56" s="6">
        <v>0</v>
      </c>
      <c r="F56" s="6">
        <v>0</v>
      </c>
      <c r="G56" s="6">
        <v>600</v>
      </c>
      <c r="H56" s="133">
        <v>1485</v>
      </c>
      <c r="I56" s="6">
        <v>25</v>
      </c>
      <c r="J56" s="6">
        <v>5</v>
      </c>
      <c r="K56" s="4">
        <v>0</v>
      </c>
      <c r="L56" s="6">
        <v>0</v>
      </c>
      <c r="M56" s="6">
        <v>15</v>
      </c>
      <c r="N56" s="133">
        <v>40</v>
      </c>
      <c r="O56" s="6">
        <v>405</v>
      </c>
      <c r="P56" s="6">
        <v>455</v>
      </c>
      <c r="Q56" s="6">
        <v>0</v>
      </c>
      <c r="R56" s="6">
        <v>0</v>
      </c>
      <c r="S56" s="6">
        <v>615</v>
      </c>
      <c r="T56" s="133">
        <v>1525</v>
      </c>
    </row>
    <row r="57" spans="1:20" x14ac:dyDescent="0.25">
      <c r="A57" s="22"/>
      <c r="B57" s="14" t="s">
        <v>25</v>
      </c>
      <c r="C57" s="6">
        <v>55</v>
      </c>
      <c r="D57" s="6">
        <v>35</v>
      </c>
      <c r="E57" s="6">
        <v>0</v>
      </c>
      <c r="F57" s="6">
        <v>0</v>
      </c>
      <c r="G57" s="6">
        <v>5</v>
      </c>
      <c r="H57" s="133">
        <v>95</v>
      </c>
      <c r="I57" s="6">
        <v>210</v>
      </c>
      <c r="J57" s="6">
        <v>25</v>
      </c>
      <c r="K57" s="4">
        <v>0</v>
      </c>
      <c r="L57" s="6">
        <v>0</v>
      </c>
      <c r="M57" s="6">
        <v>30</v>
      </c>
      <c r="N57" s="133">
        <v>265</v>
      </c>
      <c r="O57" s="6">
        <v>260</v>
      </c>
      <c r="P57" s="6">
        <v>60</v>
      </c>
      <c r="Q57" s="6">
        <v>0</v>
      </c>
      <c r="R57" s="6">
        <v>0</v>
      </c>
      <c r="S57" s="6">
        <v>35</v>
      </c>
      <c r="T57" s="133">
        <v>360</v>
      </c>
    </row>
    <row r="58" spans="1:20" x14ac:dyDescent="0.25">
      <c r="A58" s="35"/>
      <c r="B58" s="47" t="s">
        <v>8</v>
      </c>
      <c r="C58" s="93">
        <v>435</v>
      </c>
      <c r="D58" s="93">
        <v>485</v>
      </c>
      <c r="E58" s="93">
        <v>0</v>
      </c>
      <c r="F58" s="93">
        <v>0</v>
      </c>
      <c r="G58" s="93">
        <v>605</v>
      </c>
      <c r="H58" s="187">
        <v>1580</v>
      </c>
      <c r="I58" s="93">
        <v>230</v>
      </c>
      <c r="J58" s="93">
        <v>25</v>
      </c>
      <c r="K58" s="402">
        <v>0</v>
      </c>
      <c r="L58" s="93">
        <v>0</v>
      </c>
      <c r="M58" s="93">
        <v>45</v>
      </c>
      <c r="N58" s="187">
        <v>305</v>
      </c>
      <c r="O58" s="93">
        <v>665</v>
      </c>
      <c r="P58" s="93">
        <v>515</v>
      </c>
      <c r="Q58" s="93">
        <v>0</v>
      </c>
      <c r="R58" s="93">
        <v>0</v>
      </c>
      <c r="S58" s="93">
        <v>650</v>
      </c>
      <c r="T58" s="187">
        <v>1885</v>
      </c>
    </row>
    <row r="59" spans="1:20" x14ac:dyDescent="0.25">
      <c r="A59" s="14" t="s">
        <v>35</v>
      </c>
      <c r="B59" s="14" t="s">
        <v>88</v>
      </c>
      <c r="C59" s="6">
        <v>30</v>
      </c>
      <c r="D59" s="6">
        <v>5</v>
      </c>
      <c r="E59" s="6">
        <v>0</v>
      </c>
      <c r="F59" s="6">
        <v>0</v>
      </c>
      <c r="G59" s="6">
        <v>0</v>
      </c>
      <c r="H59" s="133">
        <v>40</v>
      </c>
      <c r="I59" s="90">
        <v>0</v>
      </c>
      <c r="J59" s="6">
        <v>0</v>
      </c>
      <c r="K59" s="401">
        <v>0</v>
      </c>
      <c r="L59" s="6">
        <v>0</v>
      </c>
      <c r="M59" s="6">
        <v>0</v>
      </c>
      <c r="N59" s="133">
        <v>0</v>
      </c>
      <c r="O59" s="6">
        <v>35</v>
      </c>
      <c r="P59" s="6">
        <v>5</v>
      </c>
      <c r="Q59" s="6">
        <v>0</v>
      </c>
      <c r="R59" s="6">
        <v>0</v>
      </c>
      <c r="S59" s="6">
        <v>0</v>
      </c>
      <c r="T59" s="133">
        <v>40</v>
      </c>
    </row>
    <row r="60" spans="1:20" x14ac:dyDescent="0.25">
      <c r="A60" s="14"/>
      <c r="B60" s="14" t="s">
        <v>25</v>
      </c>
      <c r="C60" s="6">
        <v>10</v>
      </c>
      <c r="D60" s="6">
        <v>5</v>
      </c>
      <c r="E60" s="6">
        <v>0</v>
      </c>
      <c r="F60" s="6">
        <v>0</v>
      </c>
      <c r="G60" s="6">
        <v>0</v>
      </c>
      <c r="H60" s="133">
        <v>20</v>
      </c>
      <c r="I60" s="90">
        <v>10</v>
      </c>
      <c r="J60" s="6">
        <v>10</v>
      </c>
      <c r="K60" s="4">
        <v>0</v>
      </c>
      <c r="L60" s="6">
        <v>0</v>
      </c>
      <c r="M60" s="6">
        <v>0</v>
      </c>
      <c r="N60" s="133">
        <v>20</v>
      </c>
      <c r="O60" s="6">
        <v>20</v>
      </c>
      <c r="P60" s="6">
        <v>15</v>
      </c>
      <c r="Q60" s="6">
        <v>0</v>
      </c>
      <c r="R60" s="6">
        <v>0</v>
      </c>
      <c r="S60" s="6">
        <v>5</v>
      </c>
      <c r="T60" s="133">
        <v>35</v>
      </c>
    </row>
    <row r="61" spans="1:20" x14ac:dyDescent="0.25">
      <c r="A61" s="14"/>
      <c r="B61" s="47" t="s">
        <v>8</v>
      </c>
      <c r="C61" s="93">
        <v>40</v>
      </c>
      <c r="D61" s="93">
        <v>10</v>
      </c>
      <c r="E61" s="93">
        <v>0</v>
      </c>
      <c r="F61" s="93">
        <v>0</v>
      </c>
      <c r="G61" s="93">
        <v>5</v>
      </c>
      <c r="H61" s="187">
        <v>55</v>
      </c>
      <c r="I61" s="93">
        <v>10</v>
      </c>
      <c r="J61" s="93">
        <v>10</v>
      </c>
      <c r="K61" s="402">
        <v>0</v>
      </c>
      <c r="L61" s="93">
        <v>0</v>
      </c>
      <c r="M61" s="93">
        <v>0</v>
      </c>
      <c r="N61" s="187">
        <v>20</v>
      </c>
      <c r="O61" s="93">
        <v>50</v>
      </c>
      <c r="P61" s="93">
        <v>20</v>
      </c>
      <c r="Q61" s="93">
        <v>0</v>
      </c>
      <c r="R61" s="93">
        <v>0</v>
      </c>
      <c r="S61" s="93">
        <v>5</v>
      </c>
      <c r="T61" s="187">
        <v>75</v>
      </c>
    </row>
    <row r="62" spans="1:20" x14ac:dyDescent="0.25">
      <c r="A62" s="19" t="s">
        <v>98</v>
      </c>
      <c r="B62" s="14" t="s">
        <v>88</v>
      </c>
      <c r="C62" s="6">
        <v>175</v>
      </c>
      <c r="D62" s="6">
        <v>40</v>
      </c>
      <c r="E62" s="6">
        <v>0</v>
      </c>
      <c r="F62" s="6">
        <v>390</v>
      </c>
      <c r="G62" s="6">
        <v>30</v>
      </c>
      <c r="H62" s="133">
        <v>650</v>
      </c>
      <c r="I62" s="6">
        <v>5</v>
      </c>
      <c r="J62" s="6">
        <v>0</v>
      </c>
      <c r="K62" s="4">
        <v>0</v>
      </c>
      <c r="L62" s="6">
        <v>0</v>
      </c>
      <c r="M62" s="6">
        <v>0</v>
      </c>
      <c r="N62" s="133">
        <v>5</v>
      </c>
      <c r="O62" s="6">
        <v>175</v>
      </c>
      <c r="P62" s="6">
        <v>40</v>
      </c>
      <c r="Q62" s="6">
        <v>0</v>
      </c>
      <c r="R62" s="6">
        <v>390</v>
      </c>
      <c r="S62" s="6">
        <v>30</v>
      </c>
      <c r="T62" s="133">
        <v>655</v>
      </c>
    </row>
    <row r="63" spans="1:20" x14ac:dyDescent="0.25">
      <c r="A63" s="22"/>
      <c r="B63" s="14" t="s">
        <v>25</v>
      </c>
      <c r="C63" s="6">
        <v>985</v>
      </c>
      <c r="D63" s="6">
        <v>215</v>
      </c>
      <c r="E63" s="6">
        <v>3555</v>
      </c>
      <c r="F63" s="6">
        <v>2645</v>
      </c>
      <c r="G63" s="6">
        <v>280</v>
      </c>
      <c r="H63" s="133">
        <v>7685</v>
      </c>
      <c r="I63" s="6">
        <v>40</v>
      </c>
      <c r="J63" s="6">
        <v>35</v>
      </c>
      <c r="K63" s="403">
        <v>0</v>
      </c>
      <c r="L63" s="6">
        <v>0</v>
      </c>
      <c r="M63" s="6">
        <v>0</v>
      </c>
      <c r="N63" s="133">
        <v>75</v>
      </c>
      <c r="O63" s="6">
        <v>1025</v>
      </c>
      <c r="P63" s="6">
        <v>250</v>
      </c>
      <c r="Q63" s="6">
        <v>3555</v>
      </c>
      <c r="R63" s="6">
        <v>2645</v>
      </c>
      <c r="S63" s="6">
        <v>280</v>
      </c>
      <c r="T63" s="133">
        <v>7760</v>
      </c>
    </row>
    <row r="64" spans="1:20" x14ac:dyDescent="0.25">
      <c r="A64" s="25"/>
      <c r="B64" s="47" t="s">
        <v>8</v>
      </c>
      <c r="C64" s="93">
        <v>1160</v>
      </c>
      <c r="D64" s="93">
        <v>260</v>
      </c>
      <c r="E64" s="93">
        <v>3555</v>
      </c>
      <c r="F64" s="93">
        <v>3035</v>
      </c>
      <c r="G64" s="93">
        <v>310</v>
      </c>
      <c r="H64" s="187">
        <v>8335</v>
      </c>
      <c r="I64" s="93">
        <v>40</v>
      </c>
      <c r="J64" s="93">
        <v>35</v>
      </c>
      <c r="K64" s="4">
        <v>0</v>
      </c>
      <c r="L64" s="93">
        <v>0</v>
      </c>
      <c r="M64" s="93">
        <v>0</v>
      </c>
      <c r="N64" s="187">
        <v>80</v>
      </c>
      <c r="O64" s="93">
        <v>1200</v>
      </c>
      <c r="P64" s="93">
        <v>295</v>
      </c>
      <c r="Q64" s="93">
        <v>3555</v>
      </c>
      <c r="R64" s="93">
        <v>3035</v>
      </c>
      <c r="S64" s="93">
        <v>310</v>
      </c>
      <c r="T64" s="187">
        <v>8415</v>
      </c>
    </row>
    <row r="65" spans="1:20" x14ac:dyDescent="0.25">
      <c r="A65" s="14" t="s">
        <v>8</v>
      </c>
      <c r="B65" s="14" t="s">
        <v>88</v>
      </c>
      <c r="C65" s="6">
        <v>8750</v>
      </c>
      <c r="D65" s="6">
        <v>2375</v>
      </c>
      <c r="E65" s="6">
        <v>0</v>
      </c>
      <c r="F65" s="6">
        <v>395</v>
      </c>
      <c r="G65" s="6">
        <v>4490</v>
      </c>
      <c r="H65" s="133">
        <v>17395</v>
      </c>
      <c r="I65" s="90">
        <v>1760</v>
      </c>
      <c r="J65" s="6">
        <v>45</v>
      </c>
      <c r="K65" s="401">
        <v>0</v>
      </c>
      <c r="L65" s="6">
        <v>0</v>
      </c>
      <c r="M65" s="6">
        <v>205</v>
      </c>
      <c r="N65" s="133">
        <v>2330</v>
      </c>
      <c r="O65" s="6">
        <v>10510</v>
      </c>
      <c r="P65" s="6">
        <v>2415</v>
      </c>
      <c r="Q65" s="6">
        <v>0</v>
      </c>
      <c r="R65" s="6">
        <v>395</v>
      </c>
      <c r="S65" s="6">
        <v>4695</v>
      </c>
      <c r="T65" s="133">
        <v>19725</v>
      </c>
    </row>
    <row r="66" spans="1:20" x14ac:dyDescent="0.25">
      <c r="A66" s="14"/>
      <c r="B66" s="14" t="s">
        <v>25</v>
      </c>
      <c r="C66" s="6">
        <v>1545</v>
      </c>
      <c r="D66" s="6">
        <v>555</v>
      </c>
      <c r="E66" s="6">
        <v>3580</v>
      </c>
      <c r="F66" s="6">
        <v>2680</v>
      </c>
      <c r="G66" s="6">
        <v>425</v>
      </c>
      <c r="H66" s="133">
        <v>8835</v>
      </c>
      <c r="I66" s="90">
        <v>2270</v>
      </c>
      <c r="J66" s="6">
        <v>240</v>
      </c>
      <c r="K66" s="4">
        <v>0</v>
      </c>
      <c r="L66" s="6">
        <v>0</v>
      </c>
      <c r="M66" s="6">
        <v>180</v>
      </c>
      <c r="N66" s="133">
        <v>3350</v>
      </c>
      <c r="O66" s="6">
        <v>3820</v>
      </c>
      <c r="P66" s="6">
        <v>795</v>
      </c>
      <c r="Q66" s="6">
        <v>3580</v>
      </c>
      <c r="R66" s="6">
        <v>2680</v>
      </c>
      <c r="S66" s="6">
        <v>605</v>
      </c>
      <c r="T66" s="133">
        <v>12190</v>
      </c>
    </row>
    <row r="67" spans="1:20" x14ac:dyDescent="0.25">
      <c r="A67" s="35"/>
      <c r="B67" s="47" t="s">
        <v>8</v>
      </c>
      <c r="C67" s="93">
        <v>10300</v>
      </c>
      <c r="D67" s="93">
        <v>2925</v>
      </c>
      <c r="E67" s="93">
        <v>3580</v>
      </c>
      <c r="F67" s="93">
        <v>3075</v>
      </c>
      <c r="G67" s="93">
        <v>4915</v>
      </c>
      <c r="H67" s="187">
        <v>26230</v>
      </c>
      <c r="I67" s="92">
        <v>4030</v>
      </c>
      <c r="J67" s="93">
        <v>285</v>
      </c>
      <c r="K67" s="402">
        <v>0</v>
      </c>
      <c r="L67" s="93">
        <v>0</v>
      </c>
      <c r="M67" s="93">
        <v>385</v>
      </c>
      <c r="N67" s="187">
        <v>5685</v>
      </c>
      <c r="O67" s="93">
        <v>14330</v>
      </c>
      <c r="P67" s="93">
        <v>3215</v>
      </c>
      <c r="Q67" s="93">
        <v>3580</v>
      </c>
      <c r="R67" s="93">
        <v>3075</v>
      </c>
      <c r="S67" s="93">
        <v>5300</v>
      </c>
      <c r="T67" s="187">
        <v>31915</v>
      </c>
    </row>
    <row r="68" spans="1:20" x14ac:dyDescent="0.25">
      <c r="A68" s="2" t="s">
        <v>135</v>
      </c>
    </row>
    <row r="69" spans="1:20" x14ac:dyDescent="0.25">
      <c r="A69" s="2"/>
    </row>
    <row r="70" spans="1:20" x14ac:dyDescent="0.25">
      <c r="A70" s="2" t="s">
        <v>333</v>
      </c>
    </row>
    <row r="71" spans="1:20" x14ac:dyDescent="0.25">
      <c r="A71" s="2"/>
    </row>
    <row r="72" spans="1:20" ht="24.75" customHeight="1" x14ac:dyDescent="0.25">
      <c r="A72" s="130" t="s">
        <v>267</v>
      </c>
      <c r="B72" s="130"/>
      <c r="C72" s="130"/>
      <c r="D72" s="130"/>
      <c r="E72" s="130"/>
      <c r="F72" s="130"/>
      <c r="G72" s="130"/>
      <c r="H72" s="130"/>
      <c r="I72" s="130"/>
      <c r="J72" s="130"/>
      <c r="K72" s="130"/>
    </row>
    <row r="73" spans="1:20" x14ac:dyDescent="0.25">
      <c r="A73" s="2"/>
    </row>
    <row r="74" spans="1:20" x14ac:dyDescent="0.25">
      <c r="A74" s="13"/>
      <c r="B74" s="317" t="s">
        <v>51</v>
      </c>
      <c r="C74" s="302"/>
      <c r="D74" s="302"/>
      <c r="E74" s="302"/>
      <c r="F74" s="303"/>
    </row>
    <row r="75" spans="1:20" ht="14.5" x14ac:dyDescent="0.25">
      <c r="A75" s="35" t="s">
        <v>127</v>
      </c>
      <c r="B75" s="66" t="s">
        <v>172</v>
      </c>
      <c r="C75" s="66" t="s">
        <v>173</v>
      </c>
      <c r="D75" s="66" t="s">
        <v>174</v>
      </c>
      <c r="E75" s="296" t="s">
        <v>190</v>
      </c>
      <c r="F75" s="34" t="s">
        <v>8</v>
      </c>
    </row>
    <row r="76" spans="1:20" x14ac:dyDescent="0.25">
      <c r="A76" s="14" t="s">
        <v>102</v>
      </c>
      <c r="B76" s="6">
        <v>865</v>
      </c>
      <c r="C76" s="6">
        <v>810</v>
      </c>
      <c r="D76" s="6">
        <v>0</v>
      </c>
      <c r="E76" s="184">
        <v>0</v>
      </c>
      <c r="F76" s="133">
        <v>1675</v>
      </c>
      <c r="G76" s="4"/>
    </row>
    <row r="77" spans="1:20" x14ac:dyDescent="0.25">
      <c r="A77" s="14" t="s">
        <v>101</v>
      </c>
      <c r="B77" s="6">
        <v>935</v>
      </c>
      <c r="C77" s="6">
        <v>95</v>
      </c>
      <c r="D77" s="6">
        <v>0</v>
      </c>
      <c r="E77" s="6">
        <v>0</v>
      </c>
      <c r="F77" s="133">
        <v>1030</v>
      </c>
      <c r="G77" s="4"/>
    </row>
    <row r="78" spans="1:20" x14ac:dyDescent="0.25">
      <c r="A78" s="14" t="s">
        <v>104</v>
      </c>
      <c r="B78" s="6">
        <v>50</v>
      </c>
      <c r="C78" s="6">
        <v>405</v>
      </c>
      <c r="D78" s="6">
        <v>0</v>
      </c>
      <c r="E78" s="6">
        <v>0</v>
      </c>
      <c r="F78" s="133">
        <v>460</v>
      </c>
    </row>
    <row r="79" spans="1:20" x14ac:dyDescent="0.25">
      <c r="A79" s="14" t="s">
        <v>105</v>
      </c>
      <c r="B79" s="6">
        <v>265</v>
      </c>
      <c r="C79" s="6">
        <v>195</v>
      </c>
      <c r="D79" s="6">
        <v>0</v>
      </c>
      <c r="E79" s="6">
        <v>0</v>
      </c>
      <c r="F79" s="133">
        <v>455</v>
      </c>
    </row>
    <row r="80" spans="1:20" x14ac:dyDescent="0.25">
      <c r="A80" s="14" t="s">
        <v>225</v>
      </c>
      <c r="B80" s="6">
        <v>345</v>
      </c>
      <c r="C80" s="6">
        <v>35</v>
      </c>
      <c r="D80" s="6">
        <v>10</v>
      </c>
      <c r="E80" s="6">
        <v>0</v>
      </c>
      <c r="F80" s="133">
        <v>390</v>
      </c>
    </row>
    <row r="81" spans="1:6" x14ac:dyDescent="0.25">
      <c r="A81" s="14" t="s">
        <v>103</v>
      </c>
      <c r="B81" s="6">
        <v>300</v>
      </c>
      <c r="C81" s="6">
        <v>5</v>
      </c>
      <c r="D81" s="6">
        <v>0</v>
      </c>
      <c r="E81" s="6">
        <v>0</v>
      </c>
      <c r="F81" s="133">
        <v>305</v>
      </c>
    </row>
    <row r="82" spans="1:6" x14ac:dyDescent="0.25">
      <c r="A82" s="14" t="s">
        <v>106</v>
      </c>
      <c r="B82" s="6">
        <v>200</v>
      </c>
      <c r="C82" s="6">
        <v>10</v>
      </c>
      <c r="D82" s="6">
        <v>0</v>
      </c>
      <c r="E82" s="6">
        <v>0</v>
      </c>
      <c r="F82" s="133">
        <v>210</v>
      </c>
    </row>
    <row r="83" spans="1:6" x14ac:dyDescent="0.25">
      <c r="A83" s="14" t="s">
        <v>139</v>
      </c>
      <c r="B83" s="6">
        <v>135</v>
      </c>
      <c r="C83" s="6">
        <v>5</v>
      </c>
      <c r="D83" s="6">
        <v>0</v>
      </c>
      <c r="E83" s="6">
        <v>0</v>
      </c>
      <c r="F83" s="133">
        <v>140</v>
      </c>
    </row>
    <row r="84" spans="1:6" x14ac:dyDescent="0.25">
      <c r="A84" s="14" t="s">
        <v>100</v>
      </c>
      <c r="B84" s="6">
        <v>115</v>
      </c>
      <c r="C84" s="6">
        <v>15</v>
      </c>
      <c r="D84" s="6">
        <v>0</v>
      </c>
      <c r="E84" s="6">
        <v>0</v>
      </c>
      <c r="F84" s="133">
        <v>130</v>
      </c>
    </row>
    <row r="85" spans="1:6" x14ac:dyDescent="0.25">
      <c r="A85" s="14" t="s">
        <v>154</v>
      </c>
      <c r="B85" s="6">
        <v>85</v>
      </c>
      <c r="C85" s="6">
        <v>15</v>
      </c>
      <c r="D85" s="6">
        <v>0</v>
      </c>
      <c r="E85" s="6">
        <v>0</v>
      </c>
      <c r="F85" s="133">
        <v>100</v>
      </c>
    </row>
    <row r="86" spans="1:6" x14ac:dyDescent="0.25">
      <c r="A86" s="14" t="s">
        <v>326</v>
      </c>
      <c r="B86" s="6">
        <v>95</v>
      </c>
      <c r="C86" s="6">
        <v>0</v>
      </c>
      <c r="D86" s="6">
        <v>0</v>
      </c>
      <c r="E86" s="6">
        <v>0</v>
      </c>
      <c r="F86" s="133">
        <v>95</v>
      </c>
    </row>
    <row r="87" spans="1:6" x14ac:dyDescent="0.25">
      <c r="A87" s="14" t="s">
        <v>231</v>
      </c>
      <c r="B87" s="6">
        <v>85</v>
      </c>
      <c r="C87" s="6">
        <v>0</v>
      </c>
      <c r="D87" s="6">
        <v>0</v>
      </c>
      <c r="E87" s="6">
        <v>0</v>
      </c>
      <c r="F87" s="133">
        <v>85</v>
      </c>
    </row>
    <row r="88" spans="1:6" x14ac:dyDescent="0.25">
      <c r="A88" s="14" t="s">
        <v>99</v>
      </c>
      <c r="B88" s="6">
        <v>30</v>
      </c>
      <c r="C88" s="6">
        <v>50</v>
      </c>
      <c r="D88" s="6">
        <v>0</v>
      </c>
      <c r="E88" s="6">
        <v>0</v>
      </c>
      <c r="F88" s="133">
        <v>80</v>
      </c>
    </row>
    <row r="89" spans="1:6" x14ac:dyDescent="0.25">
      <c r="A89" s="14" t="s">
        <v>329</v>
      </c>
      <c r="B89" s="6">
        <v>55</v>
      </c>
      <c r="C89" s="6">
        <v>15</v>
      </c>
      <c r="D89" s="6">
        <v>0</v>
      </c>
      <c r="E89" s="6">
        <v>0</v>
      </c>
      <c r="F89" s="133">
        <v>70</v>
      </c>
    </row>
    <row r="90" spans="1:6" x14ac:dyDescent="0.25">
      <c r="A90" s="14" t="s">
        <v>229</v>
      </c>
      <c r="B90" s="6">
        <v>45</v>
      </c>
      <c r="C90" s="6">
        <v>5</v>
      </c>
      <c r="D90" s="6">
        <v>0</v>
      </c>
      <c r="E90" s="6">
        <v>0</v>
      </c>
      <c r="F90" s="133">
        <v>50</v>
      </c>
    </row>
    <row r="91" spans="1:6" x14ac:dyDescent="0.25">
      <c r="A91" s="14" t="s">
        <v>230</v>
      </c>
      <c r="B91" s="6">
        <v>30</v>
      </c>
      <c r="C91" s="6">
        <v>15</v>
      </c>
      <c r="D91" s="6">
        <v>0</v>
      </c>
      <c r="E91" s="6">
        <v>0</v>
      </c>
      <c r="F91" s="133">
        <v>45</v>
      </c>
    </row>
    <row r="92" spans="1:6" x14ac:dyDescent="0.25">
      <c r="A92" s="14" t="s">
        <v>107</v>
      </c>
      <c r="B92" s="6">
        <v>40</v>
      </c>
      <c r="C92" s="6">
        <v>0</v>
      </c>
      <c r="D92" s="6">
        <v>0</v>
      </c>
      <c r="E92" s="6">
        <v>0</v>
      </c>
      <c r="F92" s="133">
        <v>45</v>
      </c>
    </row>
    <row r="93" spans="1:6" x14ac:dyDescent="0.25">
      <c r="A93" s="14" t="s">
        <v>228</v>
      </c>
      <c r="B93" s="6">
        <v>15</v>
      </c>
      <c r="C93" s="6">
        <v>30</v>
      </c>
      <c r="D93" s="6">
        <v>0</v>
      </c>
      <c r="E93" s="6">
        <v>0</v>
      </c>
      <c r="F93" s="133">
        <v>40</v>
      </c>
    </row>
    <row r="94" spans="1:6" x14ac:dyDescent="0.25">
      <c r="A94" s="14" t="s">
        <v>327</v>
      </c>
      <c r="B94" s="6">
        <v>35</v>
      </c>
      <c r="C94" s="6">
        <v>5</v>
      </c>
      <c r="D94" s="6">
        <v>0</v>
      </c>
      <c r="E94" s="6">
        <v>0</v>
      </c>
      <c r="F94" s="133">
        <v>40</v>
      </c>
    </row>
    <row r="95" spans="1:6" x14ac:dyDescent="0.25">
      <c r="A95" s="14" t="s">
        <v>328</v>
      </c>
      <c r="B95" s="6">
        <v>30</v>
      </c>
      <c r="C95" s="6">
        <v>5</v>
      </c>
      <c r="D95" s="6">
        <v>0</v>
      </c>
      <c r="E95" s="6">
        <v>0</v>
      </c>
      <c r="F95" s="133">
        <v>30</v>
      </c>
    </row>
    <row r="96" spans="1:6" x14ac:dyDescent="0.25">
      <c r="A96" s="35" t="s">
        <v>75</v>
      </c>
      <c r="B96" s="6">
        <v>485</v>
      </c>
      <c r="C96" s="6">
        <v>180</v>
      </c>
      <c r="D96" s="6">
        <v>0</v>
      </c>
      <c r="E96" s="107">
        <v>0</v>
      </c>
      <c r="F96" s="133">
        <v>665</v>
      </c>
    </row>
    <row r="97" spans="1:11" x14ac:dyDescent="0.25">
      <c r="A97" s="47" t="s">
        <v>8</v>
      </c>
      <c r="B97" s="93">
        <v>4240</v>
      </c>
      <c r="C97" s="93">
        <v>1895</v>
      </c>
      <c r="D97" s="93">
        <v>10</v>
      </c>
      <c r="E97" s="93">
        <v>0</v>
      </c>
      <c r="F97" s="187">
        <v>6145</v>
      </c>
    </row>
    <row r="98" spans="1:11" x14ac:dyDescent="0.25">
      <c r="A98" s="2" t="s">
        <v>135</v>
      </c>
      <c r="F98" s="282"/>
    </row>
    <row r="99" spans="1:11" x14ac:dyDescent="0.25">
      <c r="A99" s="2"/>
    </row>
    <row r="100" spans="1:11" ht="24.75" customHeight="1" x14ac:dyDescent="0.25">
      <c r="A100" s="130" t="s">
        <v>268</v>
      </c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</row>
    <row r="101" spans="1:11" x14ac:dyDescent="0.25">
      <c r="A101" s="2"/>
      <c r="B101" s="2"/>
    </row>
    <row r="102" spans="1:11" x14ac:dyDescent="0.25">
      <c r="A102" s="13"/>
      <c r="B102" s="429" t="s">
        <v>136</v>
      </c>
      <c r="C102" s="431"/>
      <c r="D102" s="13"/>
    </row>
    <row r="103" spans="1:11" x14ac:dyDescent="0.25">
      <c r="A103" s="35" t="s">
        <v>127</v>
      </c>
      <c r="B103" s="37" t="s">
        <v>96</v>
      </c>
      <c r="C103" s="37" t="s">
        <v>61</v>
      </c>
      <c r="D103" s="224" t="s">
        <v>8</v>
      </c>
    </row>
    <row r="104" spans="1:11" x14ac:dyDescent="0.25">
      <c r="A104" s="14" t="s">
        <v>105</v>
      </c>
      <c r="B104" s="6">
        <v>1250</v>
      </c>
      <c r="C104" s="6">
        <v>820</v>
      </c>
      <c r="D104" s="133">
        <v>2070</v>
      </c>
    </row>
    <row r="105" spans="1:11" x14ac:dyDescent="0.25">
      <c r="A105" s="14" t="s">
        <v>104</v>
      </c>
      <c r="B105" s="6">
        <v>1540</v>
      </c>
      <c r="C105" s="6">
        <v>310</v>
      </c>
      <c r="D105" s="133">
        <v>1850</v>
      </c>
    </row>
    <row r="106" spans="1:11" x14ac:dyDescent="0.25">
      <c r="A106" s="14" t="s">
        <v>102</v>
      </c>
      <c r="B106" s="6">
        <v>310</v>
      </c>
      <c r="C106" s="6">
        <v>560</v>
      </c>
      <c r="D106" s="133">
        <v>870</v>
      </c>
    </row>
    <row r="107" spans="1:11" x14ac:dyDescent="0.25">
      <c r="A107" s="14" t="s">
        <v>99</v>
      </c>
      <c r="B107" s="6">
        <v>175</v>
      </c>
      <c r="C107" s="6">
        <v>665</v>
      </c>
      <c r="D107" s="133">
        <v>840</v>
      </c>
    </row>
    <row r="108" spans="1:11" x14ac:dyDescent="0.25">
      <c r="A108" s="14" t="s">
        <v>189</v>
      </c>
      <c r="B108" s="6">
        <v>15</v>
      </c>
      <c r="C108" s="6">
        <v>355</v>
      </c>
      <c r="D108" s="133">
        <v>370</v>
      </c>
    </row>
    <row r="109" spans="1:11" x14ac:dyDescent="0.25">
      <c r="A109" s="14" t="s">
        <v>325</v>
      </c>
      <c r="B109" s="6">
        <v>80</v>
      </c>
      <c r="C109" s="6">
        <v>60</v>
      </c>
      <c r="D109" s="133">
        <v>140</v>
      </c>
    </row>
    <row r="110" spans="1:11" x14ac:dyDescent="0.25">
      <c r="A110" s="14" t="s">
        <v>209</v>
      </c>
      <c r="B110" s="6">
        <v>40</v>
      </c>
      <c r="C110" s="6">
        <v>45</v>
      </c>
      <c r="D110" s="133">
        <v>85</v>
      </c>
    </row>
    <row r="111" spans="1:11" x14ac:dyDescent="0.25">
      <c r="A111" s="14" t="s">
        <v>210</v>
      </c>
      <c r="B111" s="6">
        <v>10</v>
      </c>
      <c r="C111" s="6">
        <v>70</v>
      </c>
      <c r="D111" s="133">
        <v>80</v>
      </c>
    </row>
    <row r="112" spans="1:11" x14ac:dyDescent="0.25">
      <c r="A112" s="14" t="s">
        <v>108</v>
      </c>
      <c r="B112" s="6">
        <v>30</v>
      </c>
      <c r="C112" s="6">
        <v>45</v>
      </c>
      <c r="D112" s="133">
        <v>70</v>
      </c>
    </row>
    <row r="113" spans="1:4" x14ac:dyDescent="0.25">
      <c r="A113" s="14" t="s">
        <v>230</v>
      </c>
      <c r="B113" s="6">
        <v>5</v>
      </c>
      <c r="C113" s="6">
        <v>25</v>
      </c>
      <c r="D113" s="133">
        <v>35</v>
      </c>
    </row>
    <row r="114" spans="1:4" x14ac:dyDescent="0.25">
      <c r="A114" s="25" t="s">
        <v>75</v>
      </c>
      <c r="B114" s="106">
        <v>95</v>
      </c>
      <c r="C114" s="6">
        <v>90</v>
      </c>
      <c r="D114" s="132">
        <v>185</v>
      </c>
    </row>
    <row r="115" spans="1:4" x14ac:dyDescent="0.25">
      <c r="A115" s="50" t="s">
        <v>8</v>
      </c>
      <c r="B115" s="92">
        <v>3560</v>
      </c>
      <c r="C115" s="94">
        <v>3040</v>
      </c>
      <c r="D115" s="94">
        <v>6595</v>
      </c>
    </row>
    <row r="116" spans="1:4" x14ac:dyDescent="0.25">
      <c r="A116" s="2" t="s">
        <v>135</v>
      </c>
    </row>
    <row r="117" spans="1:4" x14ac:dyDescent="0.25">
      <c r="A117" s="2"/>
    </row>
    <row r="118" spans="1:4" x14ac:dyDescent="0.25">
      <c r="A118" s="111" t="s">
        <v>33</v>
      </c>
    </row>
    <row r="119" spans="1:4" x14ac:dyDescent="0.25">
      <c r="A119" s="2" t="s">
        <v>176</v>
      </c>
    </row>
    <row r="120" spans="1:4" x14ac:dyDescent="0.25">
      <c r="A120" s="2"/>
    </row>
    <row r="121" spans="1:4" x14ac:dyDescent="0.25">
      <c r="A121" s="2" t="s">
        <v>37</v>
      </c>
    </row>
  </sheetData>
  <mergeCells count="1">
    <mergeCell ref="B102:C10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M95"/>
  <sheetViews>
    <sheetView zoomScaleNormal="100" workbookViewId="0"/>
  </sheetViews>
  <sheetFormatPr defaultRowHeight="12.5" x14ac:dyDescent="0.25"/>
  <cols>
    <col min="3" max="3" width="12.453125" customWidth="1"/>
    <col min="4" max="4" width="13.1796875" customWidth="1"/>
    <col min="5" max="5" width="12.54296875" customWidth="1"/>
    <col min="6" max="6" width="12.81640625" customWidth="1"/>
    <col min="7" max="7" width="11.1796875" customWidth="1"/>
  </cols>
  <sheetData>
    <row r="1" spans="1:13" ht="28.5" customHeight="1" x14ac:dyDescent="0.25">
      <c r="A1" s="130" t="s">
        <v>269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3" spans="1:13" x14ac:dyDescent="0.25">
      <c r="A3" s="13"/>
      <c r="B3" s="317" t="s">
        <v>50</v>
      </c>
      <c r="C3" s="302"/>
      <c r="D3" s="302"/>
      <c r="E3" s="302"/>
      <c r="F3" s="303"/>
      <c r="G3" s="324"/>
    </row>
    <row r="4" spans="1:13" x14ac:dyDescent="0.25">
      <c r="A4" s="35" t="s">
        <v>84</v>
      </c>
      <c r="B4" s="63" t="s">
        <v>14</v>
      </c>
      <c r="C4" s="65" t="s">
        <v>34</v>
      </c>
      <c r="D4" s="65" t="s">
        <v>18</v>
      </c>
      <c r="E4" s="65" t="s">
        <v>35</v>
      </c>
      <c r="F4" s="65" t="s">
        <v>152</v>
      </c>
      <c r="G4" s="48" t="s">
        <v>8</v>
      </c>
    </row>
    <row r="5" spans="1:13" x14ac:dyDescent="0.25">
      <c r="A5" s="13"/>
      <c r="B5" s="182"/>
      <c r="C5" s="184"/>
      <c r="D5" s="184"/>
      <c r="E5" s="184"/>
      <c r="F5" s="184"/>
      <c r="G5" s="186"/>
    </row>
    <row r="6" spans="1:13" x14ac:dyDescent="0.25">
      <c r="A6" s="15" t="s">
        <v>78</v>
      </c>
      <c r="B6" s="90">
        <v>47795</v>
      </c>
      <c r="C6" s="6">
        <v>2825</v>
      </c>
      <c r="D6" s="6">
        <v>2345</v>
      </c>
      <c r="E6" s="6">
        <v>385</v>
      </c>
      <c r="F6" s="6">
        <v>2795</v>
      </c>
      <c r="G6" s="133">
        <v>56145</v>
      </c>
      <c r="I6" s="4"/>
    </row>
    <row r="7" spans="1:13" x14ac:dyDescent="0.25">
      <c r="A7" s="16" t="s">
        <v>226</v>
      </c>
      <c r="B7" s="90">
        <v>44860</v>
      </c>
      <c r="C7" s="6">
        <v>2895</v>
      </c>
      <c r="D7" s="6">
        <v>3355</v>
      </c>
      <c r="E7" s="6">
        <v>215</v>
      </c>
      <c r="F7" s="6">
        <v>12520</v>
      </c>
      <c r="G7" s="132">
        <v>63875</v>
      </c>
    </row>
    <row r="8" spans="1:13" x14ac:dyDescent="0.25">
      <c r="A8" s="52" t="s">
        <v>85</v>
      </c>
      <c r="B8" s="388">
        <v>-0.06</v>
      </c>
      <c r="C8" s="364">
        <v>0.03</v>
      </c>
      <c r="D8" s="364">
        <v>0.43</v>
      </c>
      <c r="E8" s="364">
        <v>-0.44</v>
      </c>
      <c r="F8" s="365">
        <v>3.48</v>
      </c>
      <c r="G8" s="363">
        <v>0.14000000000000001</v>
      </c>
    </row>
    <row r="9" spans="1:13" x14ac:dyDescent="0.25">
      <c r="A9" s="2" t="s">
        <v>135</v>
      </c>
    </row>
    <row r="11" spans="1:13" ht="28.5" customHeight="1" x14ac:dyDescent="0.25">
      <c r="A11" s="130" t="s">
        <v>270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</row>
    <row r="13" spans="1:13" x14ac:dyDescent="0.25">
      <c r="A13" s="13"/>
      <c r="B13" s="317" t="s">
        <v>50</v>
      </c>
      <c r="C13" s="302"/>
      <c r="D13" s="302"/>
      <c r="E13" s="302"/>
      <c r="F13" s="303"/>
      <c r="G13" s="324"/>
    </row>
    <row r="14" spans="1:13" x14ac:dyDescent="0.25">
      <c r="A14" s="35" t="s">
        <v>84</v>
      </c>
      <c r="B14" s="63" t="s">
        <v>14</v>
      </c>
      <c r="C14" s="65" t="s">
        <v>34</v>
      </c>
      <c r="D14" s="65" t="s">
        <v>18</v>
      </c>
      <c r="E14" s="65" t="s">
        <v>35</v>
      </c>
      <c r="F14" s="65" t="s">
        <v>152</v>
      </c>
      <c r="G14" s="48" t="s">
        <v>8</v>
      </c>
    </row>
    <row r="15" spans="1:13" x14ac:dyDescent="0.25">
      <c r="A15" s="13"/>
      <c r="B15" s="182"/>
      <c r="C15" s="184"/>
      <c r="D15" s="184"/>
      <c r="E15" s="184"/>
      <c r="F15" s="184"/>
      <c r="G15" s="186"/>
    </row>
    <row r="16" spans="1:13" x14ac:dyDescent="0.25">
      <c r="A16" s="15" t="s">
        <v>222</v>
      </c>
      <c r="B16" s="90">
        <v>48390</v>
      </c>
      <c r="C16" s="6">
        <v>2925</v>
      </c>
      <c r="D16" s="6">
        <v>2765</v>
      </c>
      <c r="E16" s="199">
        <v>290</v>
      </c>
      <c r="F16" s="199">
        <v>13115</v>
      </c>
      <c r="G16" s="133">
        <v>67515</v>
      </c>
    </row>
    <row r="17" spans="1:13" x14ac:dyDescent="0.25">
      <c r="A17" s="16" t="s">
        <v>226</v>
      </c>
      <c r="B17" s="90">
        <v>44860</v>
      </c>
      <c r="C17" s="6">
        <v>2895</v>
      </c>
      <c r="D17" s="6">
        <v>3355</v>
      </c>
      <c r="E17" s="6">
        <v>215</v>
      </c>
      <c r="F17" s="6">
        <v>12520</v>
      </c>
      <c r="G17" s="132">
        <v>63875</v>
      </c>
      <c r="I17" s="4"/>
    </row>
    <row r="18" spans="1:13" x14ac:dyDescent="0.25">
      <c r="A18" s="52" t="s">
        <v>85</v>
      </c>
      <c r="B18" s="388">
        <v>-7.0000000000000007E-2</v>
      </c>
      <c r="C18" s="364">
        <v>-0.01</v>
      </c>
      <c r="D18" s="364">
        <v>0.21</v>
      </c>
      <c r="E18" s="364">
        <v>-0.26</v>
      </c>
      <c r="F18" s="365">
        <v>-0.05</v>
      </c>
      <c r="G18" s="363">
        <v>-0.05</v>
      </c>
    </row>
    <row r="19" spans="1:13" x14ac:dyDescent="0.25">
      <c r="A19" s="2" t="s">
        <v>135</v>
      </c>
    </row>
    <row r="20" spans="1:13" x14ac:dyDescent="0.25">
      <c r="A20" s="2"/>
    </row>
    <row r="21" spans="1:13" ht="37.5" customHeight="1" x14ac:dyDescent="0.25">
      <c r="A21" s="130" t="s">
        <v>271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</row>
    <row r="23" spans="1:13" ht="13.4" customHeight="1" x14ac:dyDescent="0.25">
      <c r="A23" s="13"/>
      <c r="B23" s="317" t="s">
        <v>91</v>
      </c>
      <c r="C23" s="302"/>
      <c r="D23" s="302"/>
      <c r="E23" s="324"/>
    </row>
    <row r="24" spans="1:13" ht="23" x14ac:dyDescent="0.25">
      <c r="A24" s="35" t="s">
        <v>84</v>
      </c>
      <c r="B24" s="65" t="s">
        <v>19</v>
      </c>
      <c r="C24" s="65" t="s">
        <v>22</v>
      </c>
      <c r="D24" s="228" t="s">
        <v>43</v>
      </c>
      <c r="E24" s="67" t="s">
        <v>44</v>
      </c>
    </row>
    <row r="25" spans="1:13" x14ac:dyDescent="0.25">
      <c r="A25" s="13"/>
      <c r="B25" s="90"/>
      <c r="C25" s="6"/>
      <c r="D25" s="91"/>
      <c r="E25" s="185"/>
    </row>
    <row r="26" spans="1:13" x14ac:dyDescent="0.25">
      <c r="A26" s="15" t="str">
        <f>Table8!A29</f>
        <v>2014/15</v>
      </c>
      <c r="B26" s="90">
        <v>38450</v>
      </c>
      <c r="C26" s="6">
        <v>6395</v>
      </c>
      <c r="D26" s="91">
        <v>11295</v>
      </c>
      <c r="E26" s="91">
        <v>56145</v>
      </c>
    </row>
    <row r="27" spans="1:13" x14ac:dyDescent="0.25">
      <c r="A27" s="16" t="str">
        <f>Table8!A38</f>
        <v>2023/24</v>
      </c>
      <c r="B27" s="90">
        <v>41320</v>
      </c>
      <c r="C27" s="6">
        <v>2275</v>
      </c>
      <c r="D27" s="91">
        <v>20280</v>
      </c>
      <c r="E27" s="109">
        <v>63875</v>
      </c>
    </row>
    <row r="28" spans="1:13" x14ac:dyDescent="0.25">
      <c r="A28" s="52" t="s">
        <v>85</v>
      </c>
      <c r="B28" s="388">
        <v>7.0000000000000007E-2</v>
      </c>
      <c r="C28" s="364">
        <v>-0.64</v>
      </c>
      <c r="D28" s="365">
        <v>0.8</v>
      </c>
      <c r="E28" s="365">
        <v>0.14000000000000001</v>
      </c>
    </row>
    <row r="29" spans="1:13" x14ac:dyDescent="0.25">
      <c r="A29" s="2" t="s">
        <v>135</v>
      </c>
    </row>
    <row r="30" spans="1:13" x14ac:dyDescent="0.25">
      <c r="A30" s="2"/>
    </row>
    <row r="31" spans="1:13" ht="38.25" customHeight="1" x14ac:dyDescent="0.25">
      <c r="A31" s="130" t="s">
        <v>272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13" x14ac:dyDescent="0.25">
      <c r="A32" s="2"/>
    </row>
    <row r="33" spans="1:13" ht="13.4" customHeight="1" x14ac:dyDescent="0.25">
      <c r="A33" s="13"/>
      <c r="B33" s="317" t="s">
        <v>81</v>
      </c>
      <c r="C33" s="302"/>
      <c r="D33" s="303"/>
    </row>
    <row r="34" spans="1:13" x14ac:dyDescent="0.25">
      <c r="A34" s="35" t="s">
        <v>84</v>
      </c>
      <c r="B34" s="69" t="s">
        <v>1</v>
      </c>
      <c r="C34" s="74" t="s">
        <v>20</v>
      </c>
      <c r="D34" s="34" t="s">
        <v>44</v>
      </c>
    </row>
    <row r="35" spans="1:13" x14ac:dyDescent="0.25">
      <c r="A35" s="13"/>
      <c r="B35" s="182"/>
      <c r="C35" s="184"/>
      <c r="D35" s="186"/>
    </row>
    <row r="36" spans="1:13" x14ac:dyDescent="0.25">
      <c r="A36" s="15" t="str">
        <f>Table8!A7</f>
        <v>2014/15</v>
      </c>
      <c r="B36" s="198">
        <v>38090</v>
      </c>
      <c r="C36" s="6">
        <v>18050</v>
      </c>
      <c r="D36" s="133">
        <v>56145</v>
      </c>
    </row>
    <row r="37" spans="1:13" x14ac:dyDescent="0.25">
      <c r="A37" s="16" t="str">
        <f>Table8!A16</f>
        <v>2023/24</v>
      </c>
      <c r="B37" s="106">
        <v>49335</v>
      </c>
      <c r="C37" s="107">
        <v>14540</v>
      </c>
      <c r="D37" s="132">
        <v>63875</v>
      </c>
    </row>
    <row r="38" spans="1:13" x14ac:dyDescent="0.25">
      <c r="A38" s="52" t="s">
        <v>85</v>
      </c>
      <c r="B38" s="391">
        <v>0.3</v>
      </c>
      <c r="C38" s="392">
        <v>-0.19</v>
      </c>
      <c r="D38" s="363">
        <v>0.14000000000000001</v>
      </c>
    </row>
    <row r="39" spans="1:13" x14ac:dyDescent="0.25">
      <c r="A39" s="2" t="s">
        <v>135</v>
      </c>
    </row>
    <row r="41" spans="1:13" ht="25.5" customHeight="1" x14ac:dyDescent="0.25">
      <c r="A41" s="130" t="s">
        <v>273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</row>
    <row r="43" spans="1:13" x14ac:dyDescent="0.25">
      <c r="A43" s="13"/>
      <c r="B43" s="317" t="s">
        <v>86</v>
      </c>
      <c r="C43" s="302"/>
      <c r="D43" s="302"/>
      <c r="E43" s="317"/>
      <c r="F43" s="303"/>
    </row>
    <row r="44" spans="1:13" x14ac:dyDescent="0.25">
      <c r="A44" s="14" t="s">
        <v>84</v>
      </c>
      <c r="B44" s="68" t="s">
        <v>1</v>
      </c>
      <c r="C44" s="49" t="s">
        <v>109</v>
      </c>
      <c r="D44" s="69" t="s">
        <v>20</v>
      </c>
      <c r="E44" s="49" t="s">
        <v>110</v>
      </c>
      <c r="F44" s="48" t="s">
        <v>8</v>
      </c>
    </row>
    <row r="45" spans="1:13" x14ac:dyDescent="0.25">
      <c r="A45" s="19"/>
      <c r="B45" s="195"/>
      <c r="C45" s="209"/>
      <c r="D45" s="196"/>
      <c r="E45" s="209"/>
      <c r="F45" s="209"/>
    </row>
    <row r="46" spans="1:13" x14ac:dyDescent="0.25">
      <c r="A46" s="15" t="str">
        <f>Table8!A7</f>
        <v>2014/15</v>
      </c>
      <c r="B46" s="198">
        <v>38090</v>
      </c>
      <c r="C46" s="389">
        <v>0.68</v>
      </c>
      <c r="D46" s="6">
        <v>18050</v>
      </c>
      <c r="E46" s="346">
        <v>0.32</v>
      </c>
      <c r="F46" s="133">
        <v>56145</v>
      </c>
    </row>
    <row r="47" spans="1:13" x14ac:dyDescent="0.25">
      <c r="A47" s="15" t="str">
        <f>Table8!A8</f>
        <v>2015/16</v>
      </c>
      <c r="B47" s="198">
        <v>37345</v>
      </c>
      <c r="C47" s="389">
        <v>0.68</v>
      </c>
      <c r="D47" s="6">
        <v>17595</v>
      </c>
      <c r="E47" s="346">
        <v>0.32</v>
      </c>
      <c r="F47" s="133">
        <v>54940</v>
      </c>
    </row>
    <row r="48" spans="1:13" x14ac:dyDescent="0.25">
      <c r="A48" s="15" t="str">
        <f>Table8!A9</f>
        <v>2016/17</v>
      </c>
      <c r="B48" s="198">
        <v>37575</v>
      </c>
      <c r="C48" s="389">
        <v>0.69</v>
      </c>
      <c r="D48" s="6">
        <v>16620</v>
      </c>
      <c r="E48" s="346">
        <v>0.31</v>
      </c>
      <c r="F48" s="133">
        <v>54195</v>
      </c>
    </row>
    <row r="49" spans="1:13" x14ac:dyDescent="0.25">
      <c r="A49" s="15" t="str">
        <f>Table8!A10</f>
        <v>2017/18</v>
      </c>
      <c r="B49" s="198">
        <v>37695</v>
      </c>
      <c r="C49" s="389">
        <v>0.7</v>
      </c>
      <c r="D49" s="6">
        <v>16330</v>
      </c>
      <c r="E49" s="346">
        <v>0.3</v>
      </c>
      <c r="F49" s="133">
        <v>54020</v>
      </c>
    </row>
    <row r="50" spans="1:13" x14ac:dyDescent="0.25">
      <c r="A50" s="15" t="str">
        <f>Table8!A11</f>
        <v>2018/19</v>
      </c>
      <c r="B50" s="198">
        <v>37585</v>
      </c>
      <c r="C50" s="389">
        <v>0.68</v>
      </c>
      <c r="D50" s="6">
        <v>17705</v>
      </c>
      <c r="E50" s="346">
        <v>0.32</v>
      </c>
      <c r="F50" s="133">
        <v>55290</v>
      </c>
    </row>
    <row r="51" spans="1:13" x14ac:dyDescent="0.25">
      <c r="A51" s="15" t="str">
        <f>Table8!A12</f>
        <v>2019/20</v>
      </c>
      <c r="B51" s="198">
        <v>38470</v>
      </c>
      <c r="C51" s="389">
        <v>0.68</v>
      </c>
      <c r="D51" s="199">
        <v>17845</v>
      </c>
      <c r="E51" s="389">
        <v>0.32</v>
      </c>
      <c r="F51" s="207">
        <v>56320</v>
      </c>
    </row>
    <row r="52" spans="1:13" x14ac:dyDescent="0.25">
      <c r="A52" s="15" t="str">
        <f>Table8!A13</f>
        <v>2020/21</v>
      </c>
      <c r="B52" s="198">
        <v>44020</v>
      </c>
      <c r="C52" s="389">
        <v>0.72</v>
      </c>
      <c r="D52" s="199">
        <v>17145</v>
      </c>
      <c r="E52" s="389">
        <v>0.28000000000000003</v>
      </c>
      <c r="F52" s="207">
        <v>61165</v>
      </c>
    </row>
    <row r="53" spans="1:13" x14ac:dyDescent="0.25">
      <c r="A53" s="15" t="str">
        <f>Table8!A14</f>
        <v>2021/22</v>
      </c>
      <c r="B53" s="201">
        <v>46165</v>
      </c>
      <c r="C53" s="390">
        <v>0.71</v>
      </c>
      <c r="D53" s="202">
        <v>18510</v>
      </c>
      <c r="E53" s="390">
        <v>0.28999999999999998</v>
      </c>
      <c r="F53" s="133">
        <v>64675</v>
      </c>
    </row>
    <row r="54" spans="1:13" x14ac:dyDescent="0.25">
      <c r="A54" s="15" t="str">
        <f>Table8!A15</f>
        <v>2022/23</v>
      </c>
      <c r="B54" s="90">
        <v>49300</v>
      </c>
      <c r="C54" s="346">
        <v>0.73</v>
      </c>
      <c r="D54" s="6">
        <v>18215</v>
      </c>
      <c r="E54" s="346">
        <v>0.27</v>
      </c>
      <c r="F54" s="133">
        <v>67515</v>
      </c>
    </row>
    <row r="55" spans="1:13" x14ac:dyDescent="0.25">
      <c r="A55" s="16" t="str">
        <f>Table8!A16</f>
        <v>2023/24</v>
      </c>
      <c r="B55" s="106">
        <v>49335</v>
      </c>
      <c r="C55" s="393">
        <v>0.77</v>
      </c>
      <c r="D55" s="107">
        <v>14540</v>
      </c>
      <c r="E55" s="393">
        <v>0.23</v>
      </c>
      <c r="F55" s="132">
        <v>63875</v>
      </c>
      <c r="H55" s="190"/>
      <c r="I55" s="190"/>
      <c r="J55" s="190"/>
    </row>
    <row r="56" spans="1:13" x14ac:dyDescent="0.25">
      <c r="A56" s="2" t="s">
        <v>135</v>
      </c>
    </row>
    <row r="58" spans="1:13" ht="38.25" customHeight="1" x14ac:dyDescent="0.25">
      <c r="A58" s="130" t="s">
        <v>274</v>
      </c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</row>
    <row r="60" spans="1:13" x14ac:dyDescent="0.25">
      <c r="A60" s="13"/>
      <c r="B60" s="317" t="s">
        <v>86</v>
      </c>
      <c r="C60" s="302"/>
      <c r="D60" s="324"/>
    </row>
    <row r="61" spans="1:13" x14ac:dyDescent="0.25">
      <c r="A61" s="14" t="s">
        <v>84</v>
      </c>
      <c r="B61" s="68" t="s">
        <v>1</v>
      </c>
      <c r="C61" s="69" t="s">
        <v>20</v>
      </c>
      <c r="D61" s="48" t="s">
        <v>8</v>
      </c>
    </row>
    <row r="62" spans="1:13" x14ac:dyDescent="0.25">
      <c r="A62" s="19"/>
      <c r="B62" s="195"/>
      <c r="C62" s="196"/>
      <c r="D62" s="209"/>
    </row>
    <row r="63" spans="1:13" x14ac:dyDescent="0.25">
      <c r="A63" s="43" t="str">
        <f>A54</f>
        <v>2022/23</v>
      </c>
      <c r="B63" s="90">
        <v>49300</v>
      </c>
      <c r="C63" s="6">
        <v>18215</v>
      </c>
      <c r="D63" s="133">
        <v>67515</v>
      </c>
    </row>
    <row r="64" spans="1:13" x14ac:dyDescent="0.25">
      <c r="A64" s="44" t="str">
        <f>A55</f>
        <v>2023/24</v>
      </c>
      <c r="B64" s="90">
        <v>49335</v>
      </c>
      <c r="C64" s="6">
        <v>14540</v>
      </c>
      <c r="D64" s="133">
        <v>63875</v>
      </c>
    </row>
    <row r="65" spans="1:13" x14ac:dyDescent="0.25">
      <c r="A65" s="52" t="s">
        <v>85</v>
      </c>
      <c r="B65" s="388">
        <v>0</v>
      </c>
      <c r="C65" s="364">
        <v>-0.2</v>
      </c>
      <c r="D65" s="363">
        <v>-0.05</v>
      </c>
    </row>
    <row r="66" spans="1:13" x14ac:dyDescent="0.25">
      <c r="A66" s="2" t="s">
        <v>135</v>
      </c>
    </row>
    <row r="67" spans="1:13" x14ac:dyDescent="0.25">
      <c r="A67" s="2"/>
    </row>
    <row r="68" spans="1:13" ht="25.5" customHeight="1" x14ac:dyDescent="0.25">
      <c r="A68" s="437" t="s">
        <v>275</v>
      </c>
      <c r="B68" s="437"/>
      <c r="C68" s="437"/>
      <c r="D68" s="437"/>
      <c r="E68" s="437"/>
      <c r="F68" s="437"/>
      <c r="G68" s="437"/>
      <c r="H68" s="437"/>
      <c r="I68" s="130"/>
      <c r="J68" s="130"/>
      <c r="K68" s="130"/>
      <c r="L68" s="130"/>
      <c r="M68" s="130"/>
    </row>
    <row r="70" spans="1:13" ht="12.75" customHeight="1" x14ac:dyDescent="0.25">
      <c r="A70" s="13"/>
      <c r="B70" s="317" t="s">
        <v>91</v>
      </c>
      <c r="C70" s="302"/>
      <c r="D70" s="324"/>
      <c r="E70" s="317"/>
      <c r="F70" s="302"/>
      <c r="G70" s="324"/>
      <c r="H70" s="324"/>
    </row>
    <row r="71" spans="1:13" ht="34.5" x14ac:dyDescent="0.25">
      <c r="A71" s="25" t="s">
        <v>84</v>
      </c>
      <c r="B71" s="63" t="s">
        <v>19</v>
      </c>
      <c r="C71" s="48" t="s">
        <v>113</v>
      </c>
      <c r="D71" s="65" t="s">
        <v>22</v>
      </c>
      <c r="E71" s="48" t="s">
        <v>114</v>
      </c>
      <c r="F71" s="228" t="s">
        <v>43</v>
      </c>
      <c r="G71" s="228" t="s">
        <v>115</v>
      </c>
      <c r="H71" s="67" t="s">
        <v>44</v>
      </c>
    </row>
    <row r="72" spans="1:13" x14ac:dyDescent="0.25">
      <c r="A72" s="19"/>
      <c r="B72" s="182"/>
      <c r="C72" s="186"/>
      <c r="D72" s="184"/>
      <c r="E72" s="186"/>
      <c r="F72" s="185"/>
      <c r="G72" s="185"/>
      <c r="H72" s="185"/>
    </row>
    <row r="73" spans="1:13" x14ac:dyDescent="0.25">
      <c r="A73" s="15" t="str">
        <f>Table8!A29</f>
        <v>2014/15</v>
      </c>
      <c r="B73" s="90">
        <v>38450</v>
      </c>
      <c r="C73" s="346">
        <v>0.68</v>
      </c>
      <c r="D73" s="6">
        <v>6395</v>
      </c>
      <c r="E73" s="346">
        <v>0.11</v>
      </c>
      <c r="F73" s="91">
        <v>11295</v>
      </c>
      <c r="G73" s="386">
        <v>0.2</v>
      </c>
      <c r="H73" s="91">
        <v>56145</v>
      </c>
    </row>
    <row r="74" spans="1:13" x14ac:dyDescent="0.25">
      <c r="A74" s="15" t="str">
        <f>Table8!A30</f>
        <v>2015/16</v>
      </c>
      <c r="B74" s="90">
        <v>38095</v>
      </c>
      <c r="C74" s="346">
        <v>0.69</v>
      </c>
      <c r="D74" s="6">
        <v>6170</v>
      </c>
      <c r="E74" s="346">
        <v>0.11</v>
      </c>
      <c r="F74" s="91">
        <v>10675</v>
      </c>
      <c r="G74" s="386">
        <v>0.19</v>
      </c>
      <c r="H74" s="91">
        <v>54940</v>
      </c>
    </row>
    <row r="75" spans="1:13" x14ac:dyDescent="0.25">
      <c r="A75" s="15" t="str">
        <f>Table8!A31</f>
        <v>2016/17</v>
      </c>
      <c r="B75" s="90">
        <v>37840</v>
      </c>
      <c r="C75" s="346">
        <v>0.7</v>
      </c>
      <c r="D75" s="6">
        <v>5420</v>
      </c>
      <c r="E75" s="346">
        <v>0.1</v>
      </c>
      <c r="F75" s="91">
        <v>10935</v>
      </c>
      <c r="G75" s="386">
        <v>0.2</v>
      </c>
      <c r="H75" s="91">
        <v>54195</v>
      </c>
    </row>
    <row r="76" spans="1:13" x14ac:dyDescent="0.25">
      <c r="A76" s="15" t="str">
        <f>Table8!A32</f>
        <v>2017/18</v>
      </c>
      <c r="B76" s="90">
        <v>37235</v>
      </c>
      <c r="C76" s="346">
        <v>0.69</v>
      </c>
      <c r="D76" s="6">
        <v>5135</v>
      </c>
      <c r="E76" s="346">
        <v>0.1</v>
      </c>
      <c r="F76" s="91">
        <v>11650</v>
      </c>
      <c r="G76" s="386">
        <v>0.22</v>
      </c>
      <c r="H76" s="91">
        <v>54020</v>
      </c>
    </row>
    <row r="77" spans="1:13" x14ac:dyDescent="0.25">
      <c r="A77" s="15" t="str">
        <f>Table8!A33</f>
        <v>2018/19</v>
      </c>
      <c r="B77" s="90">
        <v>37670</v>
      </c>
      <c r="C77" s="346">
        <v>0.68</v>
      </c>
      <c r="D77" s="6">
        <v>4965</v>
      </c>
      <c r="E77" s="346">
        <v>0.09</v>
      </c>
      <c r="F77" s="91">
        <v>12655</v>
      </c>
      <c r="G77" s="386">
        <v>0.23</v>
      </c>
      <c r="H77" s="91">
        <v>55290</v>
      </c>
    </row>
    <row r="78" spans="1:13" x14ac:dyDescent="0.25">
      <c r="A78" s="15" t="str">
        <f>Table8!A34</f>
        <v>2019/20</v>
      </c>
      <c r="B78" s="198">
        <v>37860</v>
      </c>
      <c r="C78" s="389">
        <v>0.67</v>
      </c>
      <c r="D78" s="199">
        <v>4505</v>
      </c>
      <c r="E78" s="389">
        <v>0.08</v>
      </c>
      <c r="F78" s="200">
        <v>13955</v>
      </c>
      <c r="G78" s="394">
        <v>0.25</v>
      </c>
      <c r="H78" s="200">
        <v>56320</v>
      </c>
    </row>
    <row r="79" spans="1:13" x14ac:dyDescent="0.25">
      <c r="A79" s="15" t="str">
        <f>Table8!A35</f>
        <v>2020/21</v>
      </c>
      <c r="B79" s="198">
        <v>40615</v>
      </c>
      <c r="C79" s="389">
        <v>0.66</v>
      </c>
      <c r="D79" s="199">
        <v>2660</v>
      </c>
      <c r="E79" s="389">
        <v>0.04</v>
      </c>
      <c r="F79" s="200">
        <v>17890</v>
      </c>
      <c r="G79" s="394">
        <v>0.28999999999999998</v>
      </c>
      <c r="H79" s="200">
        <v>61165</v>
      </c>
    </row>
    <row r="80" spans="1:13" x14ac:dyDescent="0.25">
      <c r="A80" s="15" t="str">
        <f>Table8!A36</f>
        <v>2021/22</v>
      </c>
      <c r="B80" s="198">
        <v>40845</v>
      </c>
      <c r="C80" s="389">
        <v>0.63</v>
      </c>
      <c r="D80" s="199">
        <v>3750</v>
      </c>
      <c r="E80" s="389">
        <v>0.06</v>
      </c>
      <c r="F80" s="200">
        <v>20085</v>
      </c>
      <c r="G80" s="394">
        <v>0.31</v>
      </c>
      <c r="H80" s="91">
        <v>64675</v>
      </c>
    </row>
    <row r="81" spans="1:13" x14ac:dyDescent="0.25">
      <c r="A81" s="15" t="str">
        <f>Table8!A37</f>
        <v>2022/23</v>
      </c>
      <c r="B81" s="198">
        <v>40810</v>
      </c>
      <c r="C81" s="389">
        <v>0.6</v>
      </c>
      <c r="D81" s="199">
        <v>4325</v>
      </c>
      <c r="E81" s="389">
        <v>0.06</v>
      </c>
      <c r="F81" s="200">
        <v>22385</v>
      </c>
      <c r="G81" s="394">
        <v>0.33</v>
      </c>
      <c r="H81" s="91">
        <v>67515</v>
      </c>
    </row>
    <row r="82" spans="1:13" x14ac:dyDescent="0.25">
      <c r="A82" s="16" t="str">
        <f>Table8!A38</f>
        <v>2023/24</v>
      </c>
      <c r="B82" s="106">
        <v>41320</v>
      </c>
      <c r="C82" s="393">
        <v>0.65</v>
      </c>
      <c r="D82" s="107">
        <v>2275</v>
      </c>
      <c r="E82" s="393">
        <v>0.04</v>
      </c>
      <c r="F82" s="109">
        <v>20280</v>
      </c>
      <c r="G82" s="395">
        <v>0.32</v>
      </c>
      <c r="H82" s="109">
        <v>63875</v>
      </c>
    </row>
    <row r="83" spans="1:13" x14ac:dyDescent="0.25">
      <c r="A83" s="2" t="s">
        <v>135</v>
      </c>
    </row>
    <row r="84" spans="1:13" x14ac:dyDescent="0.25">
      <c r="A84" s="2"/>
    </row>
    <row r="85" spans="1:13" ht="24" customHeight="1" x14ac:dyDescent="0.25">
      <c r="A85" s="130" t="s">
        <v>276</v>
      </c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</row>
    <row r="87" spans="1:13" ht="13.4" customHeight="1" x14ac:dyDescent="0.25">
      <c r="A87" s="13"/>
      <c r="B87" s="317" t="s">
        <v>91</v>
      </c>
      <c r="C87" s="302"/>
      <c r="D87" s="324"/>
      <c r="E87" s="324"/>
    </row>
    <row r="88" spans="1:13" ht="23" x14ac:dyDescent="0.25">
      <c r="A88" s="25" t="s">
        <v>84</v>
      </c>
      <c r="B88" s="68" t="s">
        <v>19</v>
      </c>
      <c r="C88" s="69" t="s">
        <v>22</v>
      </c>
      <c r="D88" s="77" t="s">
        <v>43</v>
      </c>
      <c r="E88" s="67" t="s">
        <v>44</v>
      </c>
    </row>
    <row r="89" spans="1:13" x14ac:dyDescent="0.25">
      <c r="A89" s="19"/>
      <c r="B89" s="182"/>
      <c r="C89" s="184"/>
      <c r="D89" s="185"/>
      <c r="E89" s="185"/>
    </row>
    <row r="90" spans="1:13" x14ac:dyDescent="0.25">
      <c r="A90" s="43" t="str">
        <f>A81</f>
        <v>2022/23</v>
      </c>
      <c r="B90" s="198">
        <v>40810</v>
      </c>
      <c r="C90" s="199">
        <v>4325</v>
      </c>
      <c r="D90" s="200">
        <v>22385</v>
      </c>
      <c r="E90" s="91">
        <v>67515</v>
      </c>
    </row>
    <row r="91" spans="1:13" x14ac:dyDescent="0.25">
      <c r="A91" s="44" t="str">
        <f>A82</f>
        <v>2023/24</v>
      </c>
      <c r="B91" s="90">
        <v>41320</v>
      </c>
      <c r="C91" s="6">
        <v>2275</v>
      </c>
      <c r="D91" s="91">
        <v>20280</v>
      </c>
      <c r="E91" s="109">
        <v>63875</v>
      </c>
    </row>
    <row r="92" spans="1:13" x14ac:dyDescent="0.25">
      <c r="A92" s="52" t="s">
        <v>85</v>
      </c>
      <c r="B92" s="388">
        <v>0.01</v>
      </c>
      <c r="C92" s="364">
        <v>-0.47</v>
      </c>
      <c r="D92" s="365">
        <v>-0.09</v>
      </c>
      <c r="E92" s="365">
        <v>-0.05</v>
      </c>
    </row>
    <row r="93" spans="1:13" x14ac:dyDescent="0.25">
      <c r="A93" s="2" t="s">
        <v>135</v>
      </c>
    </row>
    <row r="95" spans="1:13" ht="36" customHeight="1" x14ac:dyDescent="0.25">
      <c r="A95" s="2" t="s">
        <v>37</v>
      </c>
      <c r="B95" s="2"/>
      <c r="C95" s="2"/>
      <c r="D95" s="2"/>
      <c r="E95" s="2"/>
    </row>
  </sheetData>
  <mergeCells count="1">
    <mergeCell ref="A68:H6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  <pageSetUpPr fitToPage="1"/>
  </sheetPr>
  <dimension ref="A1:AD46"/>
  <sheetViews>
    <sheetView topLeftCell="A18" zoomScaleNormal="100" workbookViewId="0"/>
  </sheetViews>
  <sheetFormatPr defaultColWidth="9.1796875" defaultRowHeight="11.5" x14ac:dyDescent="0.25"/>
  <cols>
    <col min="1" max="1" width="17.54296875" style="2" customWidth="1"/>
    <col min="2" max="25" width="8.453125" style="2" customWidth="1"/>
    <col min="26" max="16384" width="9.1796875" style="2"/>
  </cols>
  <sheetData>
    <row r="1" spans="1:30" ht="13.4" customHeight="1" x14ac:dyDescent="0.25">
      <c r="A1" s="130" t="s">
        <v>277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3" spans="1:30" ht="12.75" customHeight="1" x14ac:dyDescent="0.25">
      <c r="A3" s="13"/>
      <c r="B3" s="317" t="s">
        <v>19</v>
      </c>
      <c r="C3" s="302"/>
      <c r="D3" s="302"/>
      <c r="E3" s="302"/>
      <c r="F3" s="302"/>
      <c r="G3" s="302"/>
      <c r="H3" s="317" t="s">
        <v>22</v>
      </c>
      <c r="I3" s="302"/>
      <c r="J3" s="302"/>
      <c r="K3" s="302"/>
      <c r="L3" s="302"/>
      <c r="M3" s="302"/>
      <c r="N3" s="317" t="s">
        <v>43</v>
      </c>
      <c r="O3" s="302"/>
      <c r="P3" s="302"/>
      <c r="Q3" s="302"/>
      <c r="R3" s="302"/>
      <c r="S3" s="302"/>
      <c r="T3" s="317" t="s">
        <v>44</v>
      </c>
      <c r="U3" s="302"/>
      <c r="V3" s="302"/>
      <c r="W3" s="302"/>
      <c r="X3" s="302"/>
      <c r="Y3" s="302"/>
    </row>
    <row r="4" spans="1:30" ht="12.75" customHeight="1" x14ac:dyDescent="0.25">
      <c r="A4" s="14"/>
      <c r="B4" s="317" t="s">
        <v>50</v>
      </c>
      <c r="C4" s="302"/>
      <c r="D4" s="302"/>
      <c r="E4" s="302"/>
      <c r="F4" s="302"/>
      <c r="G4" s="302"/>
      <c r="H4" s="317" t="s">
        <v>50</v>
      </c>
      <c r="I4" s="302"/>
      <c r="J4" s="302"/>
      <c r="K4" s="302"/>
      <c r="L4" s="302"/>
      <c r="M4" s="302"/>
      <c r="N4" s="317" t="s">
        <v>50</v>
      </c>
      <c r="O4" s="302"/>
      <c r="P4" s="302"/>
      <c r="Q4" s="302"/>
      <c r="R4" s="302"/>
      <c r="S4" s="302"/>
      <c r="T4" s="317" t="s">
        <v>50</v>
      </c>
      <c r="U4" s="302"/>
      <c r="V4" s="302"/>
      <c r="W4" s="302"/>
      <c r="X4" s="302"/>
      <c r="Y4" s="302"/>
    </row>
    <row r="5" spans="1:30" x14ac:dyDescent="0.25">
      <c r="A5" s="14" t="s">
        <v>82</v>
      </c>
      <c r="B5" s="68" t="s">
        <v>14</v>
      </c>
      <c r="C5" s="69" t="s">
        <v>34</v>
      </c>
      <c r="D5" s="69" t="s">
        <v>18</v>
      </c>
      <c r="E5" s="69" t="s">
        <v>35</v>
      </c>
      <c r="F5" s="69" t="s">
        <v>38</v>
      </c>
      <c r="G5" s="77" t="s">
        <v>8</v>
      </c>
      <c r="H5" s="68" t="s">
        <v>14</v>
      </c>
      <c r="I5" s="69" t="s">
        <v>34</v>
      </c>
      <c r="J5" s="69" t="s">
        <v>18</v>
      </c>
      <c r="K5" s="69" t="s">
        <v>35</v>
      </c>
      <c r="L5" s="69" t="s">
        <v>38</v>
      </c>
      <c r="M5" s="77" t="s">
        <v>8</v>
      </c>
      <c r="N5" s="69" t="s">
        <v>14</v>
      </c>
      <c r="O5" s="69" t="s">
        <v>34</v>
      </c>
      <c r="P5" s="69" t="s">
        <v>18</v>
      </c>
      <c r="Q5" s="69" t="s">
        <v>35</v>
      </c>
      <c r="R5" s="69" t="s">
        <v>38</v>
      </c>
      <c r="S5" s="69" t="s">
        <v>8</v>
      </c>
      <c r="T5" s="68" t="s">
        <v>14</v>
      </c>
      <c r="U5" s="69" t="s">
        <v>34</v>
      </c>
      <c r="V5" s="69" t="s">
        <v>18</v>
      </c>
      <c r="W5" s="69" t="s">
        <v>35</v>
      </c>
      <c r="X5" s="69" t="s">
        <v>38</v>
      </c>
      <c r="Y5" s="77" t="s">
        <v>8</v>
      </c>
    </row>
    <row r="6" spans="1:30" x14ac:dyDescent="0.25">
      <c r="A6" s="19" t="s">
        <v>1</v>
      </c>
      <c r="B6" s="205"/>
      <c r="C6" s="204"/>
      <c r="D6" s="204"/>
      <c r="E6" s="204"/>
      <c r="F6" s="204"/>
      <c r="G6" s="206"/>
      <c r="H6" s="196"/>
      <c r="I6" s="196"/>
      <c r="J6" s="196"/>
      <c r="K6" s="196"/>
      <c r="L6" s="196"/>
      <c r="M6" s="196"/>
      <c r="N6" s="195"/>
      <c r="O6" s="196"/>
      <c r="P6" s="196"/>
      <c r="Q6" s="196"/>
      <c r="R6" s="196"/>
      <c r="S6" s="197"/>
      <c r="T6" s="196"/>
      <c r="U6" s="196"/>
      <c r="V6" s="196"/>
      <c r="W6" s="196"/>
      <c r="X6" s="196"/>
      <c r="Y6" s="197"/>
    </row>
    <row r="7" spans="1:30" x14ac:dyDescent="0.25">
      <c r="A7" s="43" t="s">
        <v>130</v>
      </c>
      <c r="B7" s="90">
        <v>9340</v>
      </c>
      <c r="C7" s="6">
        <v>830</v>
      </c>
      <c r="D7" s="6">
        <v>295</v>
      </c>
      <c r="E7" s="6">
        <v>120</v>
      </c>
      <c r="F7" s="6">
        <v>445</v>
      </c>
      <c r="G7" s="91">
        <v>11030</v>
      </c>
      <c r="H7" s="199">
        <v>35</v>
      </c>
      <c r="I7" s="199">
        <v>5</v>
      </c>
      <c r="J7" s="199">
        <v>0</v>
      </c>
      <c r="K7" s="199">
        <v>5</v>
      </c>
      <c r="L7" s="199">
        <v>320</v>
      </c>
      <c r="M7" s="199">
        <v>365</v>
      </c>
      <c r="N7" s="198">
        <v>1775</v>
      </c>
      <c r="O7" s="199">
        <v>115</v>
      </c>
      <c r="P7" s="199">
        <v>250</v>
      </c>
      <c r="Q7" s="199">
        <v>75</v>
      </c>
      <c r="R7" s="199">
        <v>555</v>
      </c>
      <c r="S7" s="200">
        <v>2765</v>
      </c>
      <c r="T7" s="199">
        <v>11150</v>
      </c>
      <c r="U7" s="199">
        <v>950</v>
      </c>
      <c r="V7" s="199">
        <v>540</v>
      </c>
      <c r="W7" s="199">
        <v>195</v>
      </c>
      <c r="X7" s="199">
        <v>1320</v>
      </c>
      <c r="Y7" s="200">
        <v>14160</v>
      </c>
    </row>
    <row r="8" spans="1:30" x14ac:dyDescent="0.25">
      <c r="A8" s="43" t="s">
        <v>137</v>
      </c>
      <c r="B8" s="201">
        <v>8365</v>
      </c>
      <c r="C8" s="202">
        <v>415</v>
      </c>
      <c r="D8" s="202">
        <v>235</v>
      </c>
      <c r="E8" s="202">
        <v>35</v>
      </c>
      <c r="F8" s="202">
        <v>400</v>
      </c>
      <c r="G8" s="91">
        <v>9450</v>
      </c>
      <c r="H8" s="202">
        <v>30</v>
      </c>
      <c r="I8" s="202">
        <v>0</v>
      </c>
      <c r="J8" s="202">
        <v>0</v>
      </c>
      <c r="K8" s="202">
        <v>5</v>
      </c>
      <c r="L8" s="202">
        <v>260</v>
      </c>
      <c r="M8" s="199">
        <v>295</v>
      </c>
      <c r="N8" s="201">
        <v>1730</v>
      </c>
      <c r="O8" s="202">
        <v>110</v>
      </c>
      <c r="P8" s="202">
        <v>200</v>
      </c>
      <c r="Q8" s="202">
        <v>75</v>
      </c>
      <c r="R8" s="202">
        <v>640</v>
      </c>
      <c r="S8" s="200">
        <v>2755</v>
      </c>
      <c r="T8" s="199">
        <v>10130</v>
      </c>
      <c r="U8" s="199">
        <v>525</v>
      </c>
      <c r="V8" s="199">
        <v>430</v>
      </c>
      <c r="W8" s="202">
        <v>115</v>
      </c>
      <c r="X8" s="202">
        <v>1295</v>
      </c>
      <c r="Y8" s="200">
        <v>12500</v>
      </c>
    </row>
    <row r="9" spans="1:30" x14ac:dyDescent="0.25">
      <c r="A9" s="43" t="s">
        <v>150</v>
      </c>
      <c r="B9" s="201">
        <v>9010</v>
      </c>
      <c r="C9" s="202">
        <v>380</v>
      </c>
      <c r="D9" s="202">
        <v>215</v>
      </c>
      <c r="E9" s="202">
        <v>60</v>
      </c>
      <c r="F9" s="202">
        <v>460</v>
      </c>
      <c r="G9" s="200">
        <v>10120</v>
      </c>
      <c r="H9" s="202">
        <v>35</v>
      </c>
      <c r="I9" s="202">
        <v>0</v>
      </c>
      <c r="J9" s="202">
        <v>0</v>
      </c>
      <c r="K9" s="202">
        <v>0</v>
      </c>
      <c r="L9" s="202">
        <v>245</v>
      </c>
      <c r="M9" s="199">
        <v>285</v>
      </c>
      <c r="N9" s="201">
        <v>1735</v>
      </c>
      <c r="O9" s="202">
        <v>220</v>
      </c>
      <c r="P9" s="202">
        <v>200</v>
      </c>
      <c r="Q9" s="202">
        <v>75</v>
      </c>
      <c r="R9" s="202">
        <v>715</v>
      </c>
      <c r="S9" s="200">
        <v>2945</v>
      </c>
      <c r="T9" s="202">
        <v>10780</v>
      </c>
      <c r="U9" s="202">
        <v>605</v>
      </c>
      <c r="V9" s="202">
        <v>410</v>
      </c>
      <c r="W9" s="202">
        <v>135</v>
      </c>
      <c r="X9" s="202">
        <v>1420</v>
      </c>
      <c r="Y9" s="200">
        <v>13350</v>
      </c>
    </row>
    <row r="10" spans="1:30" x14ac:dyDescent="0.25">
      <c r="A10" s="43" t="s">
        <v>178</v>
      </c>
      <c r="B10" s="201">
        <v>8730</v>
      </c>
      <c r="C10" s="202">
        <v>385</v>
      </c>
      <c r="D10" s="202">
        <v>230</v>
      </c>
      <c r="E10" s="202">
        <v>70</v>
      </c>
      <c r="F10" s="202">
        <v>525</v>
      </c>
      <c r="G10" s="200">
        <v>9945</v>
      </c>
      <c r="H10" s="202">
        <v>20</v>
      </c>
      <c r="I10" s="202">
        <v>0</v>
      </c>
      <c r="J10" s="202">
        <v>0</v>
      </c>
      <c r="K10" s="202">
        <v>0</v>
      </c>
      <c r="L10" s="202">
        <v>235</v>
      </c>
      <c r="M10" s="199">
        <v>255</v>
      </c>
      <c r="N10" s="201">
        <v>2170</v>
      </c>
      <c r="O10" s="202">
        <v>305</v>
      </c>
      <c r="P10" s="202">
        <v>210</v>
      </c>
      <c r="Q10" s="202">
        <v>90</v>
      </c>
      <c r="R10" s="202">
        <v>965</v>
      </c>
      <c r="S10" s="200">
        <v>3740</v>
      </c>
      <c r="T10" s="202">
        <v>10920</v>
      </c>
      <c r="U10" s="202">
        <v>690</v>
      </c>
      <c r="V10" s="202">
        <v>440</v>
      </c>
      <c r="W10" s="202">
        <v>160</v>
      </c>
      <c r="X10" s="202">
        <v>1725</v>
      </c>
      <c r="Y10" s="200">
        <v>13940</v>
      </c>
    </row>
    <row r="11" spans="1:30" x14ac:dyDescent="0.25">
      <c r="A11" s="43" t="s">
        <v>187</v>
      </c>
      <c r="B11" s="198">
        <v>8530</v>
      </c>
      <c r="C11" s="199">
        <v>360</v>
      </c>
      <c r="D11" s="199">
        <v>250</v>
      </c>
      <c r="E11" s="199">
        <v>55</v>
      </c>
      <c r="F11" s="199">
        <v>610</v>
      </c>
      <c r="G11" s="203">
        <v>9805</v>
      </c>
      <c r="H11" s="199">
        <v>25</v>
      </c>
      <c r="I11" s="199">
        <v>0</v>
      </c>
      <c r="J11" s="199">
        <v>0</v>
      </c>
      <c r="K11" s="199">
        <v>0</v>
      </c>
      <c r="L11" s="199">
        <v>255</v>
      </c>
      <c r="M11" s="202">
        <v>285</v>
      </c>
      <c r="N11" s="198">
        <v>2105</v>
      </c>
      <c r="O11" s="199">
        <v>350</v>
      </c>
      <c r="P11" s="199">
        <v>240</v>
      </c>
      <c r="Q11" s="199">
        <v>80</v>
      </c>
      <c r="R11" s="199">
        <v>1095</v>
      </c>
      <c r="S11" s="203">
        <v>3870</v>
      </c>
      <c r="T11" s="6">
        <v>10660</v>
      </c>
      <c r="U11" s="6">
        <v>710</v>
      </c>
      <c r="V11" s="6">
        <v>490</v>
      </c>
      <c r="W11" s="199">
        <v>140</v>
      </c>
      <c r="X11" s="199">
        <v>1960</v>
      </c>
      <c r="Y11" s="203">
        <v>13960</v>
      </c>
    </row>
    <row r="12" spans="1:30" x14ac:dyDescent="0.25">
      <c r="A12" s="241" t="s">
        <v>191</v>
      </c>
      <c r="B12" s="90">
        <v>8875</v>
      </c>
      <c r="C12" s="6">
        <v>335</v>
      </c>
      <c r="D12" s="6">
        <v>270</v>
      </c>
      <c r="E12" s="6">
        <v>55</v>
      </c>
      <c r="F12" s="6">
        <v>700</v>
      </c>
      <c r="G12" s="200">
        <v>10235</v>
      </c>
      <c r="H12" s="6">
        <v>25</v>
      </c>
      <c r="I12" s="6">
        <v>0</v>
      </c>
      <c r="J12" s="6">
        <v>0</v>
      </c>
      <c r="K12" s="6">
        <v>5</v>
      </c>
      <c r="L12" s="6">
        <v>280</v>
      </c>
      <c r="M12" s="199">
        <v>310</v>
      </c>
      <c r="N12" s="90">
        <v>2160</v>
      </c>
      <c r="O12" s="6">
        <v>410</v>
      </c>
      <c r="P12" s="6">
        <v>210</v>
      </c>
      <c r="Q12" s="6">
        <v>60</v>
      </c>
      <c r="R12" s="6">
        <v>1715</v>
      </c>
      <c r="S12" s="200">
        <v>4555</v>
      </c>
      <c r="T12" s="6">
        <v>11060</v>
      </c>
      <c r="U12" s="6">
        <v>745</v>
      </c>
      <c r="V12" s="6">
        <v>480</v>
      </c>
      <c r="W12" s="6">
        <v>120</v>
      </c>
      <c r="X12" s="6">
        <v>2695</v>
      </c>
      <c r="Y12" s="91">
        <v>15100</v>
      </c>
    </row>
    <row r="13" spans="1:30" x14ac:dyDescent="0.25">
      <c r="A13" s="241" t="s">
        <v>208</v>
      </c>
      <c r="B13" s="90">
        <v>10225</v>
      </c>
      <c r="C13" s="6">
        <v>380</v>
      </c>
      <c r="D13" s="6">
        <v>435</v>
      </c>
      <c r="E13" s="6">
        <v>65</v>
      </c>
      <c r="F13" s="6">
        <v>695</v>
      </c>
      <c r="G13" s="91">
        <v>11805</v>
      </c>
      <c r="H13" s="6">
        <v>0</v>
      </c>
      <c r="I13" s="6">
        <v>0</v>
      </c>
      <c r="J13" s="6">
        <v>0</v>
      </c>
      <c r="K13" s="6">
        <v>0</v>
      </c>
      <c r="L13" s="6">
        <v>225</v>
      </c>
      <c r="M13" s="6">
        <v>225</v>
      </c>
      <c r="N13" s="90">
        <v>2700</v>
      </c>
      <c r="O13" s="6">
        <v>565</v>
      </c>
      <c r="P13" s="6">
        <v>265</v>
      </c>
      <c r="Q13" s="6">
        <v>70</v>
      </c>
      <c r="R13" s="6">
        <v>3135</v>
      </c>
      <c r="S13" s="91">
        <v>6740</v>
      </c>
      <c r="T13" s="6">
        <v>12930</v>
      </c>
      <c r="U13" s="6">
        <v>950</v>
      </c>
      <c r="V13" s="6">
        <v>700</v>
      </c>
      <c r="W13" s="6">
        <v>135</v>
      </c>
      <c r="X13" s="6">
        <v>4055</v>
      </c>
      <c r="Y13" s="91">
        <v>18770</v>
      </c>
    </row>
    <row r="14" spans="1:30" x14ac:dyDescent="0.25">
      <c r="A14" s="241" t="s">
        <v>222</v>
      </c>
      <c r="B14" s="242">
        <v>9670</v>
      </c>
      <c r="C14" s="243">
        <v>395</v>
      </c>
      <c r="D14" s="243">
        <v>600</v>
      </c>
      <c r="E14" s="243">
        <v>25</v>
      </c>
      <c r="F14" s="243">
        <v>930</v>
      </c>
      <c r="G14" s="91">
        <v>11620</v>
      </c>
      <c r="H14" s="243">
        <v>25</v>
      </c>
      <c r="I14" s="243">
        <v>0</v>
      </c>
      <c r="J14" s="243">
        <v>0</v>
      </c>
      <c r="K14" s="243">
        <v>0</v>
      </c>
      <c r="L14" s="243">
        <v>205</v>
      </c>
      <c r="M14" s="6">
        <v>235</v>
      </c>
      <c r="N14" s="242">
        <v>2200</v>
      </c>
      <c r="O14" s="243">
        <v>400</v>
      </c>
      <c r="P14" s="243">
        <v>270</v>
      </c>
      <c r="Q14" s="243">
        <v>35</v>
      </c>
      <c r="R14" s="243">
        <v>5270</v>
      </c>
      <c r="S14" s="91">
        <v>8175</v>
      </c>
      <c r="T14" s="243">
        <v>11890</v>
      </c>
      <c r="U14" s="243">
        <v>795</v>
      </c>
      <c r="V14" s="243">
        <v>870</v>
      </c>
      <c r="W14" s="243">
        <v>60</v>
      </c>
      <c r="X14" s="243">
        <v>6410</v>
      </c>
      <c r="Y14" s="91">
        <v>20025</v>
      </c>
    </row>
    <row r="15" spans="1:30" x14ac:dyDescent="0.25">
      <c r="A15" s="241" t="s">
        <v>226</v>
      </c>
      <c r="B15" s="242">
        <v>8925</v>
      </c>
      <c r="C15" s="243">
        <v>495</v>
      </c>
      <c r="D15" s="243">
        <v>820</v>
      </c>
      <c r="E15" s="243">
        <v>25</v>
      </c>
      <c r="F15" s="243">
        <v>935</v>
      </c>
      <c r="G15" s="91">
        <v>11200</v>
      </c>
      <c r="H15" s="243">
        <v>0</v>
      </c>
      <c r="I15" s="243">
        <v>0</v>
      </c>
      <c r="J15" s="243">
        <v>0</v>
      </c>
      <c r="K15" s="243">
        <v>25</v>
      </c>
      <c r="L15" s="243">
        <v>310</v>
      </c>
      <c r="M15" s="6">
        <v>335</v>
      </c>
      <c r="N15" s="242">
        <v>1845</v>
      </c>
      <c r="O15" s="243">
        <v>225</v>
      </c>
      <c r="P15" s="243">
        <v>245</v>
      </c>
      <c r="Q15" s="243">
        <v>40</v>
      </c>
      <c r="R15" s="243">
        <v>6510</v>
      </c>
      <c r="S15" s="91">
        <v>8865</v>
      </c>
      <c r="T15" s="243">
        <v>10770</v>
      </c>
      <c r="U15" s="243">
        <v>720</v>
      </c>
      <c r="V15" s="243">
        <v>1065</v>
      </c>
      <c r="W15" s="243">
        <v>90</v>
      </c>
      <c r="X15" s="243">
        <v>7755</v>
      </c>
      <c r="Y15" s="91">
        <v>20400</v>
      </c>
    </row>
    <row r="16" spans="1:30" s="245" customFormat="1" x14ac:dyDescent="0.25">
      <c r="A16" s="241" t="s">
        <v>324</v>
      </c>
      <c r="B16" s="242">
        <v>9305</v>
      </c>
      <c r="C16" s="243">
        <v>475</v>
      </c>
      <c r="D16" s="243">
        <v>990</v>
      </c>
      <c r="E16" s="243">
        <v>30</v>
      </c>
      <c r="F16" s="243">
        <v>920</v>
      </c>
      <c r="G16" s="91">
        <v>11715</v>
      </c>
      <c r="H16" s="243">
        <v>10</v>
      </c>
      <c r="I16" s="243">
        <v>0</v>
      </c>
      <c r="J16" s="243">
        <v>0</v>
      </c>
      <c r="K16" s="243">
        <v>0</v>
      </c>
      <c r="L16" s="243">
        <v>280</v>
      </c>
      <c r="M16" s="6">
        <v>295</v>
      </c>
      <c r="N16" s="242">
        <v>1990</v>
      </c>
      <c r="O16" s="243">
        <v>245</v>
      </c>
      <c r="P16" s="243">
        <v>275</v>
      </c>
      <c r="Q16" s="243">
        <v>35</v>
      </c>
      <c r="R16" s="243">
        <v>6960</v>
      </c>
      <c r="S16" s="91">
        <v>9510</v>
      </c>
      <c r="T16" s="243">
        <v>11310</v>
      </c>
      <c r="U16" s="243">
        <v>715</v>
      </c>
      <c r="V16" s="243">
        <v>1265</v>
      </c>
      <c r="W16" s="243">
        <v>65</v>
      </c>
      <c r="X16" s="243">
        <v>8165</v>
      </c>
      <c r="Y16" s="91">
        <v>21520</v>
      </c>
      <c r="Z16" s="259"/>
      <c r="AA16" s="259"/>
      <c r="AB16" s="259"/>
      <c r="AC16" s="259"/>
      <c r="AD16" s="259"/>
    </row>
    <row r="17" spans="1:30" x14ac:dyDescent="0.25">
      <c r="A17" s="19" t="s">
        <v>20</v>
      </c>
      <c r="B17" s="182"/>
      <c r="C17" s="184"/>
      <c r="D17" s="184"/>
      <c r="E17" s="184"/>
      <c r="F17" s="184"/>
      <c r="G17" s="185"/>
      <c r="H17" s="184"/>
      <c r="I17" s="184"/>
      <c r="J17" s="184"/>
      <c r="K17" s="184"/>
      <c r="L17" s="184"/>
      <c r="M17" s="184"/>
      <c r="N17" s="182"/>
      <c r="O17" s="184"/>
      <c r="P17" s="184"/>
      <c r="Q17" s="184"/>
      <c r="R17" s="184"/>
      <c r="S17" s="185"/>
      <c r="T17" s="184"/>
      <c r="U17" s="184"/>
      <c r="V17" s="184"/>
      <c r="W17" s="184"/>
      <c r="X17" s="184"/>
      <c r="Y17" s="185"/>
    </row>
    <row r="18" spans="1:30" x14ac:dyDescent="0.25">
      <c r="A18" s="43" t="s">
        <v>130</v>
      </c>
      <c r="B18" s="90">
        <v>1560</v>
      </c>
      <c r="C18" s="6">
        <v>15</v>
      </c>
      <c r="D18" s="6">
        <v>35</v>
      </c>
      <c r="E18" s="202">
        <v>5</v>
      </c>
      <c r="F18" s="202">
        <v>0</v>
      </c>
      <c r="G18" s="91">
        <v>1610</v>
      </c>
      <c r="H18" s="6">
        <v>5070</v>
      </c>
      <c r="I18" s="6">
        <v>150</v>
      </c>
      <c r="J18" s="6">
        <v>170</v>
      </c>
      <c r="K18" s="6">
        <v>5</v>
      </c>
      <c r="L18" s="6">
        <v>50</v>
      </c>
      <c r="M18" s="6">
        <v>5445</v>
      </c>
      <c r="N18" s="90">
        <v>2370</v>
      </c>
      <c r="O18" s="6">
        <v>510</v>
      </c>
      <c r="P18" s="6">
        <v>280</v>
      </c>
      <c r="Q18" s="6">
        <v>15</v>
      </c>
      <c r="R18" s="6">
        <v>20</v>
      </c>
      <c r="S18" s="91">
        <v>3195</v>
      </c>
      <c r="T18" s="6">
        <v>8995</v>
      </c>
      <c r="U18" s="6">
        <v>675</v>
      </c>
      <c r="V18" s="6">
        <v>485</v>
      </c>
      <c r="W18" s="6">
        <v>25</v>
      </c>
      <c r="X18" s="6">
        <v>70</v>
      </c>
      <c r="Y18" s="91">
        <v>10250</v>
      </c>
    </row>
    <row r="19" spans="1:30" x14ac:dyDescent="0.25">
      <c r="A19" s="43" t="s">
        <v>137</v>
      </c>
      <c r="B19" s="90">
        <v>1930</v>
      </c>
      <c r="C19" s="6">
        <v>50</v>
      </c>
      <c r="D19" s="6">
        <v>30</v>
      </c>
      <c r="E19" s="202">
        <v>5</v>
      </c>
      <c r="F19" s="202">
        <v>0</v>
      </c>
      <c r="G19" s="91">
        <v>2015</v>
      </c>
      <c r="H19" s="6">
        <v>4845</v>
      </c>
      <c r="I19" s="6">
        <v>245</v>
      </c>
      <c r="J19" s="6">
        <v>155</v>
      </c>
      <c r="K19" s="6">
        <v>5</v>
      </c>
      <c r="L19" s="6">
        <v>80</v>
      </c>
      <c r="M19" s="6">
        <v>5335</v>
      </c>
      <c r="N19" s="90">
        <v>2035</v>
      </c>
      <c r="O19" s="6">
        <v>580</v>
      </c>
      <c r="P19" s="6">
        <v>270</v>
      </c>
      <c r="Q19" s="6">
        <v>25</v>
      </c>
      <c r="R19" s="6">
        <v>35</v>
      </c>
      <c r="S19" s="91">
        <v>2945</v>
      </c>
      <c r="T19" s="6">
        <v>8810</v>
      </c>
      <c r="U19" s="6">
        <v>880</v>
      </c>
      <c r="V19" s="6">
        <v>460</v>
      </c>
      <c r="W19" s="6">
        <v>35</v>
      </c>
      <c r="X19" s="6">
        <v>115</v>
      </c>
      <c r="Y19" s="91">
        <v>10295</v>
      </c>
    </row>
    <row r="20" spans="1:30" x14ac:dyDescent="0.25">
      <c r="A20" s="43" t="s">
        <v>150</v>
      </c>
      <c r="B20" s="201">
        <v>1480</v>
      </c>
      <c r="C20" s="202">
        <v>80</v>
      </c>
      <c r="D20" s="202">
        <v>45</v>
      </c>
      <c r="E20" s="202">
        <v>0</v>
      </c>
      <c r="F20" s="202">
        <v>0</v>
      </c>
      <c r="G20" s="91">
        <v>1610</v>
      </c>
      <c r="H20" s="202">
        <v>4195</v>
      </c>
      <c r="I20" s="202">
        <v>210</v>
      </c>
      <c r="J20" s="202">
        <v>120</v>
      </c>
      <c r="K20" s="202">
        <v>10</v>
      </c>
      <c r="L20" s="202">
        <v>40</v>
      </c>
      <c r="M20" s="6">
        <v>4575</v>
      </c>
      <c r="N20" s="201">
        <v>2225</v>
      </c>
      <c r="O20" s="202">
        <v>645</v>
      </c>
      <c r="P20" s="202">
        <v>275</v>
      </c>
      <c r="Q20" s="202">
        <v>30</v>
      </c>
      <c r="R20" s="202">
        <v>50</v>
      </c>
      <c r="S20" s="91">
        <v>3225</v>
      </c>
      <c r="T20" s="199">
        <v>7900</v>
      </c>
      <c r="U20" s="199">
        <v>935</v>
      </c>
      <c r="V20" s="199">
        <v>445</v>
      </c>
      <c r="W20" s="202">
        <v>40</v>
      </c>
      <c r="X20" s="202">
        <v>90</v>
      </c>
      <c r="Y20" s="91">
        <v>9405</v>
      </c>
    </row>
    <row r="21" spans="1:30" x14ac:dyDescent="0.25">
      <c r="A21" s="43" t="s">
        <v>178</v>
      </c>
      <c r="B21" s="201">
        <v>1685</v>
      </c>
      <c r="C21" s="202">
        <v>50</v>
      </c>
      <c r="D21" s="202">
        <v>40</v>
      </c>
      <c r="E21" s="202">
        <v>0</v>
      </c>
      <c r="F21" s="202">
        <v>0</v>
      </c>
      <c r="G21" s="200">
        <v>1780</v>
      </c>
      <c r="H21" s="202">
        <v>3790</v>
      </c>
      <c r="I21" s="202">
        <v>160</v>
      </c>
      <c r="J21" s="202">
        <v>300</v>
      </c>
      <c r="K21" s="202">
        <v>30</v>
      </c>
      <c r="L21" s="202">
        <v>110</v>
      </c>
      <c r="M21" s="199">
        <v>4390</v>
      </c>
      <c r="N21" s="201">
        <v>2250</v>
      </c>
      <c r="O21" s="202">
        <v>650</v>
      </c>
      <c r="P21" s="202">
        <v>205</v>
      </c>
      <c r="Q21" s="202">
        <v>25</v>
      </c>
      <c r="R21" s="202">
        <v>60</v>
      </c>
      <c r="S21" s="200">
        <v>3190</v>
      </c>
      <c r="T21" s="202">
        <v>7730</v>
      </c>
      <c r="U21" s="202">
        <v>860</v>
      </c>
      <c r="V21" s="202">
        <v>545</v>
      </c>
      <c r="W21" s="202">
        <v>55</v>
      </c>
      <c r="X21" s="202">
        <v>170</v>
      </c>
      <c r="Y21" s="200">
        <v>9360</v>
      </c>
    </row>
    <row r="22" spans="1:30" x14ac:dyDescent="0.25">
      <c r="A22" s="43" t="s">
        <v>187</v>
      </c>
      <c r="B22" s="201">
        <v>1810</v>
      </c>
      <c r="C22" s="202">
        <v>70</v>
      </c>
      <c r="D22" s="202">
        <v>40</v>
      </c>
      <c r="E22" s="202">
        <v>0</v>
      </c>
      <c r="F22" s="202">
        <v>5</v>
      </c>
      <c r="G22" s="200">
        <v>1925</v>
      </c>
      <c r="H22" s="202">
        <v>3545</v>
      </c>
      <c r="I22" s="202">
        <v>260</v>
      </c>
      <c r="J22" s="202">
        <v>265</v>
      </c>
      <c r="K22" s="202">
        <v>15</v>
      </c>
      <c r="L22" s="202">
        <v>70</v>
      </c>
      <c r="M22" s="199">
        <v>4150</v>
      </c>
      <c r="N22" s="201">
        <v>2555</v>
      </c>
      <c r="O22" s="202">
        <v>720</v>
      </c>
      <c r="P22" s="202">
        <v>305</v>
      </c>
      <c r="Q22" s="202">
        <v>25</v>
      </c>
      <c r="R22" s="202">
        <v>125</v>
      </c>
      <c r="S22" s="200">
        <v>3730</v>
      </c>
      <c r="T22" s="202">
        <v>7910</v>
      </c>
      <c r="U22" s="202">
        <v>1050</v>
      </c>
      <c r="V22" s="202">
        <v>610</v>
      </c>
      <c r="W22" s="202">
        <v>45</v>
      </c>
      <c r="X22" s="202">
        <v>195</v>
      </c>
      <c r="Y22" s="200">
        <v>9805</v>
      </c>
    </row>
    <row r="23" spans="1:30" x14ac:dyDescent="0.25">
      <c r="A23" s="241" t="s">
        <v>191</v>
      </c>
      <c r="B23" s="198">
        <v>1865</v>
      </c>
      <c r="C23" s="199">
        <v>90</v>
      </c>
      <c r="D23" s="199">
        <v>15</v>
      </c>
      <c r="E23" s="199">
        <v>0</v>
      </c>
      <c r="F23" s="199">
        <v>0</v>
      </c>
      <c r="G23" s="203">
        <v>1970</v>
      </c>
      <c r="H23" s="199">
        <v>3445</v>
      </c>
      <c r="I23" s="199">
        <v>120</v>
      </c>
      <c r="J23" s="199">
        <v>150</v>
      </c>
      <c r="K23" s="199">
        <v>5</v>
      </c>
      <c r="L23" s="199">
        <v>15</v>
      </c>
      <c r="M23" s="202">
        <v>3740</v>
      </c>
      <c r="N23" s="198">
        <v>2965</v>
      </c>
      <c r="O23" s="199">
        <v>805</v>
      </c>
      <c r="P23" s="199">
        <v>325</v>
      </c>
      <c r="Q23" s="199">
        <v>20</v>
      </c>
      <c r="R23" s="199">
        <v>55</v>
      </c>
      <c r="S23" s="203">
        <v>4165</v>
      </c>
      <c r="T23" s="6">
        <v>8270</v>
      </c>
      <c r="U23" s="6">
        <v>1015</v>
      </c>
      <c r="V23" s="6">
        <v>495</v>
      </c>
      <c r="W23" s="199">
        <v>25</v>
      </c>
      <c r="X23" s="199">
        <v>70</v>
      </c>
      <c r="Y23" s="203">
        <v>9875</v>
      </c>
    </row>
    <row r="24" spans="1:30" x14ac:dyDescent="0.25">
      <c r="A24" s="241" t="s">
        <v>208</v>
      </c>
      <c r="B24" s="90">
        <v>1810</v>
      </c>
      <c r="C24" s="6">
        <v>60</v>
      </c>
      <c r="D24" s="6">
        <v>10</v>
      </c>
      <c r="E24" s="6">
        <v>0</v>
      </c>
      <c r="F24" s="6">
        <v>5</v>
      </c>
      <c r="G24" s="200">
        <v>1880</v>
      </c>
      <c r="H24" s="6">
        <v>1750</v>
      </c>
      <c r="I24" s="6">
        <v>115</v>
      </c>
      <c r="J24" s="6">
        <v>95</v>
      </c>
      <c r="K24" s="6">
        <v>0</v>
      </c>
      <c r="L24" s="6">
        <v>0</v>
      </c>
      <c r="M24" s="199">
        <v>1960</v>
      </c>
      <c r="N24" s="90">
        <v>4085</v>
      </c>
      <c r="O24" s="6">
        <v>350</v>
      </c>
      <c r="P24" s="6">
        <v>285</v>
      </c>
      <c r="Q24" s="6">
        <v>35</v>
      </c>
      <c r="R24" s="6">
        <v>65</v>
      </c>
      <c r="S24" s="200">
        <v>4820</v>
      </c>
      <c r="T24" s="6">
        <v>7650</v>
      </c>
      <c r="U24" s="6">
        <v>520</v>
      </c>
      <c r="V24" s="6">
        <v>390</v>
      </c>
      <c r="W24" s="6">
        <v>35</v>
      </c>
      <c r="X24" s="6">
        <v>70</v>
      </c>
      <c r="Y24" s="91">
        <v>8665</v>
      </c>
    </row>
    <row r="25" spans="1:30" x14ac:dyDescent="0.25">
      <c r="A25" s="241" t="s">
        <v>222</v>
      </c>
      <c r="B25" s="90">
        <v>1890</v>
      </c>
      <c r="C25" s="6">
        <v>50</v>
      </c>
      <c r="D25" s="6">
        <v>5</v>
      </c>
      <c r="E25" s="6">
        <v>0</v>
      </c>
      <c r="F25" s="6">
        <v>5</v>
      </c>
      <c r="G25" s="91">
        <v>1955</v>
      </c>
      <c r="H25" s="6">
        <v>2875</v>
      </c>
      <c r="I25" s="6">
        <v>120</v>
      </c>
      <c r="J25" s="6">
        <v>25</v>
      </c>
      <c r="K25" s="6">
        <v>0</v>
      </c>
      <c r="L25" s="6">
        <v>10</v>
      </c>
      <c r="M25" s="6">
        <v>3030</v>
      </c>
      <c r="N25" s="90">
        <v>4720</v>
      </c>
      <c r="O25" s="6">
        <v>370</v>
      </c>
      <c r="P25" s="6">
        <v>240</v>
      </c>
      <c r="Q25" s="6">
        <v>15</v>
      </c>
      <c r="R25" s="6">
        <v>95</v>
      </c>
      <c r="S25" s="91">
        <v>5440</v>
      </c>
      <c r="T25" s="6">
        <v>9490</v>
      </c>
      <c r="U25" s="6">
        <v>540</v>
      </c>
      <c r="V25" s="6">
        <v>270</v>
      </c>
      <c r="W25" s="6">
        <v>15</v>
      </c>
      <c r="X25" s="6">
        <v>110</v>
      </c>
      <c r="Y25" s="91">
        <v>10425</v>
      </c>
    </row>
    <row r="26" spans="1:30" x14ac:dyDescent="0.25">
      <c r="A26" s="241" t="s">
        <v>226</v>
      </c>
      <c r="B26" s="242">
        <v>1955</v>
      </c>
      <c r="C26" s="243">
        <v>50</v>
      </c>
      <c r="D26" s="243">
        <v>5</v>
      </c>
      <c r="E26" s="243">
        <v>0</v>
      </c>
      <c r="F26" s="243">
        <v>0</v>
      </c>
      <c r="G26" s="91">
        <v>2015</v>
      </c>
      <c r="H26" s="243">
        <v>3290</v>
      </c>
      <c r="I26" s="243">
        <v>130</v>
      </c>
      <c r="J26" s="243">
        <v>25</v>
      </c>
      <c r="K26" s="243">
        <v>0</v>
      </c>
      <c r="L26" s="243">
        <v>65</v>
      </c>
      <c r="M26" s="6">
        <v>3505</v>
      </c>
      <c r="N26" s="242">
        <v>4160</v>
      </c>
      <c r="O26" s="243">
        <v>360</v>
      </c>
      <c r="P26" s="243">
        <v>225</v>
      </c>
      <c r="Q26" s="243">
        <v>10</v>
      </c>
      <c r="R26" s="243">
        <v>90</v>
      </c>
      <c r="S26" s="91">
        <v>4850</v>
      </c>
      <c r="T26" s="243">
        <v>9405</v>
      </c>
      <c r="U26" s="243">
        <v>540</v>
      </c>
      <c r="V26" s="243">
        <v>255</v>
      </c>
      <c r="W26" s="243">
        <v>10</v>
      </c>
      <c r="X26" s="243">
        <v>160</v>
      </c>
      <c r="Y26" s="91">
        <v>10370</v>
      </c>
    </row>
    <row r="27" spans="1:30" s="245" customFormat="1" x14ac:dyDescent="0.25">
      <c r="A27" s="241" t="s">
        <v>324</v>
      </c>
      <c r="B27" s="242">
        <v>1790</v>
      </c>
      <c r="C27" s="243">
        <v>30</v>
      </c>
      <c r="D27" s="243">
        <v>15</v>
      </c>
      <c r="E27" s="243">
        <v>0</v>
      </c>
      <c r="F27" s="243">
        <v>0</v>
      </c>
      <c r="G27" s="91">
        <v>1835</v>
      </c>
      <c r="H27" s="243">
        <v>1340</v>
      </c>
      <c r="I27" s="243">
        <v>100</v>
      </c>
      <c r="J27" s="243">
        <v>20</v>
      </c>
      <c r="K27" s="243">
        <v>0</v>
      </c>
      <c r="L27" s="243">
        <v>200</v>
      </c>
      <c r="M27" s="6">
        <v>1655</v>
      </c>
      <c r="N27" s="242">
        <v>3420</v>
      </c>
      <c r="O27" s="243">
        <v>375</v>
      </c>
      <c r="P27" s="243">
        <v>215</v>
      </c>
      <c r="Q27" s="243">
        <v>10</v>
      </c>
      <c r="R27" s="243">
        <v>80</v>
      </c>
      <c r="S27" s="91">
        <v>4105</v>
      </c>
      <c r="T27" s="243">
        <v>6550</v>
      </c>
      <c r="U27" s="243">
        <v>505</v>
      </c>
      <c r="V27" s="243">
        <v>245</v>
      </c>
      <c r="W27" s="243">
        <v>10</v>
      </c>
      <c r="X27" s="243">
        <v>280</v>
      </c>
      <c r="Y27" s="91">
        <v>7595</v>
      </c>
      <c r="Z27" s="259"/>
      <c r="AA27" s="259"/>
      <c r="AB27" s="259"/>
      <c r="AC27" s="259"/>
      <c r="AD27" s="259"/>
    </row>
    <row r="28" spans="1:30" x14ac:dyDescent="0.25">
      <c r="A28" s="19" t="s">
        <v>8</v>
      </c>
      <c r="B28" s="182"/>
      <c r="C28" s="184"/>
      <c r="D28" s="184"/>
      <c r="E28" s="184"/>
      <c r="F28" s="184"/>
      <c r="G28" s="184"/>
      <c r="H28" s="182"/>
      <c r="I28" s="184"/>
      <c r="J28" s="184"/>
      <c r="K28" s="184"/>
      <c r="L28" s="184"/>
      <c r="M28" s="184"/>
      <c r="N28" s="182"/>
      <c r="O28" s="184"/>
      <c r="P28" s="184"/>
      <c r="Q28" s="184"/>
      <c r="R28" s="184"/>
      <c r="S28" s="184"/>
      <c r="T28" s="182"/>
      <c r="U28" s="184"/>
      <c r="V28" s="184"/>
      <c r="W28" s="184"/>
      <c r="X28" s="184"/>
      <c r="Y28" s="185"/>
    </row>
    <row r="29" spans="1:30" x14ac:dyDescent="0.25">
      <c r="A29" s="43" t="s">
        <v>130</v>
      </c>
      <c r="B29" s="90">
        <v>10900</v>
      </c>
      <c r="C29" s="6">
        <v>845</v>
      </c>
      <c r="D29" s="6">
        <v>325</v>
      </c>
      <c r="E29" s="6">
        <v>120</v>
      </c>
      <c r="F29" s="6">
        <v>445</v>
      </c>
      <c r="G29" s="6">
        <v>12640</v>
      </c>
      <c r="H29" s="90">
        <v>5105</v>
      </c>
      <c r="I29" s="6">
        <v>155</v>
      </c>
      <c r="J29" s="6">
        <v>170</v>
      </c>
      <c r="K29" s="6">
        <v>10</v>
      </c>
      <c r="L29" s="6">
        <v>365</v>
      </c>
      <c r="M29" s="6">
        <v>5810</v>
      </c>
      <c r="N29" s="90">
        <v>4145</v>
      </c>
      <c r="O29" s="6">
        <v>630</v>
      </c>
      <c r="P29" s="6">
        <v>530</v>
      </c>
      <c r="Q29" s="6">
        <v>85</v>
      </c>
      <c r="R29" s="6">
        <v>575</v>
      </c>
      <c r="S29" s="6">
        <v>5965</v>
      </c>
      <c r="T29" s="90">
        <v>20150</v>
      </c>
      <c r="U29" s="6">
        <v>1625</v>
      </c>
      <c r="V29" s="6">
        <v>1025</v>
      </c>
      <c r="W29" s="6">
        <v>220</v>
      </c>
      <c r="X29" s="6">
        <v>1390</v>
      </c>
      <c r="Y29" s="91">
        <v>24410</v>
      </c>
      <c r="Z29" s="105"/>
    </row>
    <row r="30" spans="1:30" x14ac:dyDescent="0.25">
      <c r="A30" s="43" t="s">
        <v>137</v>
      </c>
      <c r="B30" s="90">
        <v>10295</v>
      </c>
      <c r="C30" s="6">
        <v>465</v>
      </c>
      <c r="D30" s="6">
        <v>265</v>
      </c>
      <c r="E30" s="6">
        <v>40</v>
      </c>
      <c r="F30" s="6">
        <v>400</v>
      </c>
      <c r="G30" s="6">
        <v>11465</v>
      </c>
      <c r="H30" s="90">
        <v>4875</v>
      </c>
      <c r="I30" s="6">
        <v>245</v>
      </c>
      <c r="J30" s="6">
        <v>155</v>
      </c>
      <c r="K30" s="6">
        <v>10</v>
      </c>
      <c r="L30" s="6">
        <v>340</v>
      </c>
      <c r="M30" s="6">
        <v>5630</v>
      </c>
      <c r="N30" s="90">
        <v>3765</v>
      </c>
      <c r="O30" s="6">
        <v>695</v>
      </c>
      <c r="P30" s="6">
        <v>470</v>
      </c>
      <c r="Q30" s="6">
        <v>100</v>
      </c>
      <c r="R30" s="6">
        <v>675</v>
      </c>
      <c r="S30" s="6">
        <v>5700</v>
      </c>
      <c r="T30" s="90">
        <v>18935</v>
      </c>
      <c r="U30" s="6">
        <v>1405</v>
      </c>
      <c r="V30" s="6">
        <v>890</v>
      </c>
      <c r="W30" s="6">
        <v>145</v>
      </c>
      <c r="X30" s="6">
        <v>1410</v>
      </c>
      <c r="Y30" s="91">
        <v>22790</v>
      </c>
      <c r="Z30" s="105"/>
    </row>
    <row r="31" spans="1:30" x14ac:dyDescent="0.25">
      <c r="A31" s="43" t="s">
        <v>150</v>
      </c>
      <c r="B31" s="90">
        <v>10490</v>
      </c>
      <c r="C31" s="6">
        <v>460</v>
      </c>
      <c r="D31" s="6">
        <v>260</v>
      </c>
      <c r="E31" s="6">
        <v>60</v>
      </c>
      <c r="F31" s="6">
        <v>460</v>
      </c>
      <c r="G31" s="6">
        <v>11730</v>
      </c>
      <c r="H31" s="90">
        <v>4230</v>
      </c>
      <c r="I31" s="6">
        <v>210</v>
      </c>
      <c r="J31" s="6">
        <v>120</v>
      </c>
      <c r="K31" s="6">
        <v>10</v>
      </c>
      <c r="L31" s="6">
        <v>285</v>
      </c>
      <c r="M31" s="6">
        <v>4860</v>
      </c>
      <c r="N31" s="90">
        <v>3960</v>
      </c>
      <c r="O31" s="6">
        <v>865</v>
      </c>
      <c r="P31" s="6">
        <v>475</v>
      </c>
      <c r="Q31" s="6">
        <v>105</v>
      </c>
      <c r="R31" s="6">
        <v>760</v>
      </c>
      <c r="S31" s="6">
        <v>6170</v>
      </c>
      <c r="T31" s="90">
        <v>18680</v>
      </c>
      <c r="U31" s="6">
        <v>1535</v>
      </c>
      <c r="V31" s="6">
        <v>855</v>
      </c>
      <c r="W31" s="6">
        <v>180</v>
      </c>
      <c r="X31" s="6">
        <v>1505</v>
      </c>
      <c r="Y31" s="91">
        <v>22755</v>
      </c>
      <c r="Z31" s="105"/>
    </row>
    <row r="32" spans="1:30" x14ac:dyDescent="0.25">
      <c r="A32" s="43" t="s">
        <v>178</v>
      </c>
      <c r="B32" s="198">
        <v>10415</v>
      </c>
      <c r="C32" s="199">
        <v>440</v>
      </c>
      <c r="D32" s="199">
        <v>270</v>
      </c>
      <c r="E32" s="202">
        <v>70</v>
      </c>
      <c r="F32" s="202">
        <v>525</v>
      </c>
      <c r="G32" s="6">
        <v>11725</v>
      </c>
      <c r="H32" s="198">
        <v>3810</v>
      </c>
      <c r="I32" s="199">
        <v>160</v>
      </c>
      <c r="J32" s="199">
        <v>300</v>
      </c>
      <c r="K32" s="202">
        <v>30</v>
      </c>
      <c r="L32" s="202">
        <v>345</v>
      </c>
      <c r="M32" s="6">
        <v>4645</v>
      </c>
      <c r="N32" s="198">
        <v>4420</v>
      </c>
      <c r="O32" s="199">
        <v>955</v>
      </c>
      <c r="P32" s="199">
        <v>415</v>
      </c>
      <c r="Q32" s="202">
        <v>115</v>
      </c>
      <c r="R32" s="202">
        <v>1025</v>
      </c>
      <c r="S32" s="6">
        <v>6930</v>
      </c>
      <c r="T32" s="198">
        <v>18650</v>
      </c>
      <c r="U32" s="199">
        <v>1555</v>
      </c>
      <c r="V32" s="199">
        <v>985</v>
      </c>
      <c r="W32" s="202">
        <v>220</v>
      </c>
      <c r="X32" s="202">
        <v>1895</v>
      </c>
      <c r="Y32" s="91">
        <v>23300</v>
      </c>
      <c r="Z32" s="105"/>
    </row>
    <row r="33" spans="1:30" x14ac:dyDescent="0.25">
      <c r="A33" s="43" t="s">
        <v>187</v>
      </c>
      <c r="B33" s="198">
        <v>10340</v>
      </c>
      <c r="C33" s="199">
        <v>430</v>
      </c>
      <c r="D33" s="199">
        <v>290</v>
      </c>
      <c r="E33" s="202">
        <v>60</v>
      </c>
      <c r="F33" s="202">
        <v>610</v>
      </c>
      <c r="G33" s="199">
        <v>11730</v>
      </c>
      <c r="H33" s="198">
        <v>3570</v>
      </c>
      <c r="I33" s="199">
        <v>260</v>
      </c>
      <c r="J33" s="199">
        <v>265</v>
      </c>
      <c r="K33" s="202">
        <v>15</v>
      </c>
      <c r="L33" s="202">
        <v>325</v>
      </c>
      <c r="M33" s="199">
        <v>4435</v>
      </c>
      <c r="N33" s="198">
        <v>4660</v>
      </c>
      <c r="O33" s="199">
        <v>1070</v>
      </c>
      <c r="P33" s="199">
        <v>545</v>
      </c>
      <c r="Q33" s="202">
        <v>105</v>
      </c>
      <c r="R33" s="202">
        <v>1220</v>
      </c>
      <c r="S33" s="199">
        <v>7600</v>
      </c>
      <c r="T33" s="198">
        <v>18570</v>
      </c>
      <c r="U33" s="199">
        <v>1760</v>
      </c>
      <c r="V33" s="199">
        <v>1100</v>
      </c>
      <c r="W33" s="202">
        <v>180</v>
      </c>
      <c r="X33" s="202">
        <v>2155</v>
      </c>
      <c r="Y33" s="200">
        <v>23765</v>
      </c>
      <c r="Z33" s="105"/>
    </row>
    <row r="34" spans="1:30" x14ac:dyDescent="0.25">
      <c r="A34" s="241" t="s">
        <v>191</v>
      </c>
      <c r="B34" s="198">
        <v>10740</v>
      </c>
      <c r="C34" s="199">
        <v>425</v>
      </c>
      <c r="D34" s="199">
        <v>285</v>
      </c>
      <c r="E34" s="202">
        <v>55</v>
      </c>
      <c r="F34" s="202">
        <v>700</v>
      </c>
      <c r="G34" s="199">
        <v>12210</v>
      </c>
      <c r="H34" s="198">
        <v>3470</v>
      </c>
      <c r="I34" s="199">
        <v>120</v>
      </c>
      <c r="J34" s="199">
        <v>150</v>
      </c>
      <c r="K34" s="202">
        <v>10</v>
      </c>
      <c r="L34" s="202">
        <v>300</v>
      </c>
      <c r="M34" s="199">
        <v>4050</v>
      </c>
      <c r="N34" s="198">
        <v>5120</v>
      </c>
      <c r="O34" s="199">
        <v>1215</v>
      </c>
      <c r="P34" s="199">
        <v>535</v>
      </c>
      <c r="Q34" s="202">
        <v>80</v>
      </c>
      <c r="R34" s="202">
        <v>1765</v>
      </c>
      <c r="S34" s="199">
        <v>8720</v>
      </c>
      <c r="T34" s="90">
        <v>19330</v>
      </c>
      <c r="U34" s="6">
        <v>1760</v>
      </c>
      <c r="V34" s="6">
        <v>975</v>
      </c>
      <c r="W34" s="202">
        <v>145</v>
      </c>
      <c r="X34" s="202">
        <v>2765</v>
      </c>
      <c r="Y34" s="200">
        <v>24975</v>
      </c>
      <c r="Z34" s="105"/>
    </row>
    <row r="35" spans="1:30" x14ac:dyDescent="0.25">
      <c r="A35" s="241" t="s">
        <v>208</v>
      </c>
      <c r="B35" s="198">
        <v>12035</v>
      </c>
      <c r="C35" s="199">
        <v>440</v>
      </c>
      <c r="D35" s="199">
        <v>440</v>
      </c>
      <c r="E35" s="199">
        <v>70</v>
      </c>
      <c r="F35" s="199">
        <v>700</v>
      </c>
      <c r="G35" s="199">
        <v>13685</v>
      </c>
      <c r="H35" s="198">
        <v>1755</v>
      </c>
      <c r="I35" s="199">
        <v>115</v>
      </c>
      <c r="J35" s="199">
        <v>95</v>
      </c>
      <c r="K35" s="199">
        <v>0</v>
      </c>
      <c r="L35" s="199">
        <v>225</v>
      </c>
      <c r="M35" s="199">
        <v>2190</v>
      </c>
      <c r="N35" s="198">
        <v>6785</v>
      </c>
      <c r="O35" s="199">
        <v>915</v>
      </c>
      <c r="P35" s="199">
        <v>550</v>
      </c>
      <c r="Q35" s="199">
        <v>105</v>
      </c>
      <c r="R35" s="199">
        <v>3200</v>
      </c>
      <c r="S35" s="199">
        <v>11560</v>
      </c>
      <c r="T35" s="90">
        <v>20575</v>
      </c>
      <c r="U35" s="6">
        <v>1470</v>
      </c>
      <c r="V35" s="6">
        <v>1085</v>
      </c>
      <c r="W35" s="199">
        <v>175</v>
      </c>
      <c r="X35" s="199">
        <v>4125</v>
      </c>
      <c r="Y35" s="91">
        <v>27430</v>
      </c>
      <c r="Z35" s="105"/>
    </row>
    <row r="36" spans="1:30" x14ac:dyDescent="0.25">
      <c r="A36" s="241" t="s">
        <v>222</v>
      </c>
      <c r="B36" s="90">
        <v>11565</v>
      </c>
      <c r="C36" s="6">
        <v>445</v>
      </c>
      <c r="D36" s="6">
        <v>605</v>
      </c>
      <c r="E36" s="6">
        <v>25</v>
      </c>
      <c r="F36" s="6">
        <v>940</v>
      </c>
      <c r="G36" s="199">
        <v>13575</v>
      </c>
      <c r="H36" s="90">
        <v>2900</v>
      </c>
      <c r="I36" s="6">
        <v>120</v>
      </c>
      <c r="J36" s="6">
        <v>25</v>
      </c>
      <c r="K36" s="6">
        <v>0</v>
      </c>
      <c r="L36" s="6">
        <v>215</v>
      </c>
      <c r="M36" s="199">
        <v>3260</v>
      </c>
      <c r="N36" s="90">
        <v>6915</v>
      </c>
      <c r="O36" s="6">
        <v>775</v>
      </c>
      <c r="P36" s="6">
        <v>510</v>
      </c>
      <c r="Q36" s="6">
        <v>50</v>
      </c>
      <c r="R36" s="6">
        <v>5365</v>
      </c>
      <c r="S36" s="199">
        <v>13615</v>
      </c>
      <c r="T36" s="90">
        <v>21380</v>
      </c>
      <c r="U36" s="6">
        <v>1340</v>
      </c>
      <c r="V36" s="6">
        <v>1140</v>
      </c>
      <c r="W36" s="6">
        <v>75</v>
      </c>
      <c r="X36" s="6">
        <v>6520</v>
      </c>
      <c r="Y36" s="91">
        <v>30450</v>
      </c>
      <c r="Z36" s="105"/>
    </row>
    <row r="37" spans="1:30" x14ac:dyDescent="0.25">
      <c r="A37" s="241" t="s">
        <v>226</v>
      </c>
      <c r="B37" s="90">
        <v>10880</v>
      </c>
      <c r="C37" s="6">
        <v>545</v>
      </c>
      <c r="D37" s="6">
        <v>825</v>
      </c>
      <c r="E37" s="6">
        <v>25</v>
      </c>
      <c r="F37" s="6">
        <v>940</v>
      </c>
      <c r="G37" s="6">
        <v>13220</v>
      </c>
      <c r="H37" s="90">
        <v>3290</v>
      </c>
      <c r="I37" s="6">
        <v>130</v>
      </c>
      <c r="J37" s="6">
        <v>25</v>
      </c>
      <c r="K37" s="6">
        <v>25</v>
      </c>
      <c r="L37" s="6">
        <v>375</v>
      </c>
      <c r="M37" s="6">
        <v>3840</v>
      </c>
      <c r="N37" s="90">
        <v>6005</v>
      </c>
      <c r="O37" s="6">
        <v>585</v>
      </c>
      <c r="P37" s="6">
        <v>470</v>
      </c>
      <c r="Q37" s="6">
        <v>55</v>
      </c>
      <c r="R37" s="6">
        <v>6600</v>
      </c>
      <c r="S37" s="6">
        <v>13715</v>
      </c>
      <c r="T37" s="90">
        <v>20175</v>
      </c>
      <c r="U37" s="6">
        <v>1260</v>
      </c>
      <c r="V37" s="6">
        <v>1320</v>
      </c>
      <c r="W37" s="6">
        <v>100</v>
      </c>
      <c r="X37" s="6">
        <v>7915</v>
      </c>
      <c r="Y37" s="91">
        <v>30775</v>
      </c>
      <c r="Z37" s="105"/>
    </row>
    <row r="38" spans="1:30" s="245" customFormat="1" x14ac:dyDescent="0.25">
      <c r="A38" s="241" t="s">
        <v>324</v>
      </c>
      <c r="B38" s="251">
        <v>11095</v>
      </c>
      <c r="C38" s="252">
        <v>505</v>
      </c>
      <c r="D38" s="252">
        <v>1000</v>
      </c>
      <c r="E38" s="252">
        <v>30</v>
      </c>
      <c r="F38" s="252">
        <v>920</v>
      </c>
      <c r="G38" s="109">
        <v>13550</v>
      </c>
      <c r="H38" s="251">
        <v>1350</v>
      </c>
      <c r="I38" s="252">
        <v>100</v>
      </c>
      <c r="J38" s="252">
        <v>20</v>
      </c>
      <c r="K38" s="252">
        <v>0</v>
      </c>
      <c r="L38" s="252">
        <v>480</v>
      </c>
      <c r="M38" s="6">
        <v>1950</v>
      </c>
      <c r="N38" s="251">
        <v>5410</v>
      </c>
      <c r="O38" s="252">
        <v>620</v>
      </c>
      <c r="P38" s="252">
        <v>490</v>
      </c>
      <c r="Q38" s="252">
        <v>50</v>
      </c>
      <c r="R38" s="252">
        <v>7040</v>
      </c>
      <c r="S38" s="109">
        <v>13615</v>
      </c>
      <c r="T38" s="251">
        <v>17860</v>
      </c>
      <c r="U38" s="252">
        <v>1220</v>
      </c>
      <c r="V38" s="252">
        <v>1510</v>
      </c>
      <c r="W38" s="252">
        <v>75</v>
      </c>
      <c r="X38" s="252">
        <v>8445</v>
      </c>
      <c r="Y38" s="91">
        <v>29115</v>
      </c>
      <c r="Z38" s="259"/>
      <c r="AA38" s="259"/>
      <c r="AB38" s="259"/>
      <c r="AC38" s="263"/>
      <c r="AD38" s="263"/>
    </row>
    <row r="39" spans="1:30" x14ac:dyDescent="0.25">
      <c r="A39" s="2" t="s">
        <v>135</v>
      </c>
      <c r="E39" s="110"/>
      <c r="F39" s="110"/>
      <c r="G39" s="110"/>
      <c r="H39" s="110"/>
      <c r="I39" s="110"/>
      <c r="J39" s="110"/>
      <c r="K39" s="110"/>
      <c r="L39" s="110"/>
      <c r="M39" s="280"/>
      <c r="Y39" s="292"/>
    </row>
    <row r="40" spans="1:30" x14ac:dyDescent="0.25">
      <c r="E40" s="110"/>
      <c r="F40" s="110"/>
      <c r="G40" s="110"/>
      <c r="H40" s="110"/>
      <c r="I40" s="110"/>
      <c r="J40" s="110"/>
      <c r="K40" s="110"/>
      <c r="L40" s="110"/>
      <c r="M40" s="110"/>
    </row>
    <row r="41" spans="1:30" ht="24" customHeight="1" x14ac:dyDescent="0.25">
      <c r="A41" s="2" t="s">
        <v>37</v>
      </c>
    </row>
    <row r="42" spans="1:30" x14ac:dyDescent="0.25"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T42" s="114"/>
      <c r="U42" s="114"/>
      <c r="V42" s="114"/>
      <c r="W42" s="114"/>
      <c r="X42" s="114"/>
    </row>
    <row r="43" spans="1:30" x14ac:dyDescent="0.25"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S43" s="114"/>
      <c r="T43" s="114"/>
      <c r="U43" s="114"/>
      <c r="V43" s="114"/>
      <c r="W43" s="114"/>
    </row>
    <row r="44" spans="1:30" x14ac:dyDescent="0.25">
      <c r="E44" s="6"/>
      <c r="F44" s="6"/>
      <c r="M44" s="114"/>
      <c r="N44" s="138"/>
      <c r="O44" s="114"/>
      <c r="P44" s="114"/>
      <c r="Q44" s="114"/>
      <c r="S44" s="114"/>
      <c r="T44" s="114"/>
      <c r="U44" s="114"/>
      <c r="V44" s="114"/>
      <c r="W44" s="114"/>
    </row>
    <row r="45" spans="1:30" x14ac:dyDescent="0.25">
      <c r="C45" s="6"/>
      <c r="D45" s="6"/>
      <c r="E45" s="6"/>
      <c r="F45" s="7"/>
    </row>
    <row r="46" spans="1:30" x14ac:dyDescent="0.25">
      <c r="B46" s="6"/>
    </row>
  </sheetData>
  <phoneticPr fontId="4" type="noConversion"/>
  <pageMargins left="0.75" right="0.75" top="1" bottom="1" header="0.5" footer="0.5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W48"/>
  <sheetViews>
    <sheetView zoomScaleNormal="100" workbookViewId="0">
      <selection activeCell="K36" sqref="K36"/>
    </sheetView>
  </sheetViews>
  <sheetFormatPr defaultColWidth="9.1796875" defaultRowHeight="11.5" x14ac:dyDescent="0.25"/>
  <cols>
    <col min="1" max="1" width="17.54296875" style="2" customWidth="1"/>
    <col min="2" max="17" width="8.453125" style="2" customWidth="1"/>
    <col min="18" max="18" width="2.54296875" style="2" customWidth="1"/>
    <col min="19" max="19" width="8.453125" style="2" customWidth="1"/>
    <col min="20" max="20" width="9.453125" style="2" customWidth="1"/>
    <col min="21" max="21" width="11.1796875" style="2" bestFit="1" customWidth="1"/>
    <col min="22" max="16384" width="9.1796875" style="2"/>
  </cols>
  <sheetData>
    <row r="1" spans="1:23" ht="12" customHeight="1" x14ac:dyDescent="0.25">
      <c r="A1" s="130" t="s">
        <v>233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3" spans="1:23" ht="12.75" customHeight="1" x14ac:dyDescent="0.25">
      <c r="A3" s="13"/>
      <c r="B3" s="301" t="s">
        <v>53</v>
      </c>
      <c r="C3" s="302"/>
      <c r="D3" s="302"/>
      <c r="E3" s="303"/>
      <c r="F3" s="301" t="s">
        <v>54</v>
      </c>
      <c r="G3" s="302"/>
      <c r="H3" s="302"/>
      <c r="I3" s="303"/>
      <c r="J3" s="301" t="s">
        <v>25</v>
      </c>
      <c r="K3" s="302"/>
      <c r="L3" s="302"/>
      <c r="M3" s="303"/>
      <c r="N3" s="301" t="s">
        <v>8</v>
      </c>
      <c r="O3" s="302"/>
      <c r="P3" s="302"/>
      <c r="Q3" s="303"/>
      <c r="S3" s="312"/>
    </row>
    <row r="4" spans="1:23" ht="12.75" customHeight="1" x14ac:dyDescent="0.25">
      <c r="A4" s="14"/>
      <c r="B4" s="301" t="s">
        <v>47</v>
      </c>
      <c r="C4" s="302"/>
      <c r="D4" s="302"/>
      <c r="E4" s="303"/>
      <c r="F4" s="301" t="s">
        <v>47</v>
      </c>
      <c r="G4" s="302"/>
      <c r="H4" s="302"/>
      <c r="I4" s="303"/>
      <c r="J4" s="301" t="s">
        <v>47</v>
      </c>
      <c r="K4" s="302"/>
      <c r="L4" s="302"/>
      <c r="M4" s="303"/>
      <c r="N4" s="301" t="s">
        <v>47</v>
      </c>
      <c r="O4" s="302"/>
      <c r="P4" s="302"/>
      <c r="Q4" s="303"/>
      <c r="S4" s="312"/>
    </row>
    <row r="5" spans="1:23" ht="34.5" x14ac:dyDescent="0.25">
      <c r="A5" s="14" t="s">
        <v>82</v>
      </c>
      <c r="B5" s="17" t="s">
        <v>14</v>
      </c>
      <c r="C5" s="17" t="s">
        <v>34</v>
      </c>
      <c r="D5" s="17" t="s">
        <v>36</v>
      </c>
      <c r="E5" s="18" t="s">
        <v>8</v>
      </c>
      <c r="F5" s="73" t="s">
        <v>14</v>
      </c>
      <c r="G5" s="74" t="s">
        <v>34</v>
      </c>
      <c r="H5" s="17" t="s">
        <v>36</v>
      </c>
      <c r="I5" s="77" t="s">
        <v>8</v>
      </c>
      <c r="J5" s="73" t="s">
        <v>14</v>
      </c>
      <c r="K5" s="74" t="s">
        <v>34</v>
      </c>
      <c r="L5" s="17" t="s">
        <v>36</v>
      </c>
      <c r="M5" s="77" t="s">
        <v>8</v>
      </c>
      <c r="N5" s="73" t="s">
        <v>14</v>
      </c>
      <c r="O5" s="74" t="s">
        <v>34</v>
      </c>
      <c r="P5" s="17" t="s">
        <v>36</v>
      </c>
      <c r="Q5" s="77" t="s">
        <v>8</v>
      </c>
      <c r="S5" s="313" t="s">
        <v>146</v>
      </c>
    </row>
    <row r="6" spans="1:23" x14ac:dyDescent="0.25">
      <c r="A6" s="19" t="s">
        <v>1</v>
      </c>
      <c r="B6" s="95"/>
      <c r="C6" s="96"/>
      <c r="D6" s="96"/>
      <c r="E6" s="96"/>
      <c r="F6" s="95"/>
      <c r="G6" s="96"/>
      <c r="H6" s="96"/>
      <c r="I6" s="96"/>
      <c r="J6" s="95"/>
      <c r="K6" s="96"/>
      <c r="L6" s="96"/>
      <c r="M6" s="96"/>
      <c r="N6" s="95"/>
      <c r="O6" s="96"/>
      <c r="P6" s="96"/>
      <c r="Q6" s="97"/>
      <c r="S6" s="208"/>
    </row>
    <row r="7" spans="1:23" x14ac:dyDescent="0.25">
      <c r="A7" s="43" t="s">
        <v>130</v>
      </c>
      <c r="B7" s="98">
        <v>29065</v>
      </c>
      <c r="C7" s="99">
        <v>12795</v>
      </c>
      <c r="D7" s="99">
        <v>0</v>
      </c>
      <c r="E7" s="99">
        <v>41860</v>
      </c>
      <c r="F7" s="98">
        <v>85</v>
      </c>
      <c r="G7" s="99">
        <v>150</v>
      </c>
      <c r="H7" s="99">
        <v>0</v>
      </c>
      <c r="I7" s="99">
        <v>235</v>
      </c>
      <c r="J7" s="98">
        <v>2980</v>
      </c>
      <c r="K7" s="99">
        <v>1170</v>
      </c>
      <c r="L7" s="99">
        <v>0</v>
      </c>
      <c r="M7" s="99">
        <v>4150</v>
      </c>
      <c r="N7" s="98">
        <v>32130</v>
      </c>
      <c r="O7" s="99">
        <v>14115</v>
      </c>
      <c r="P7" s="99">
        <v>0</v>
      </c>
      <c r="Q7" s="100">
        <v>46245</v>
      </c>
      <c r="S7" s="133">
        <v>31575</v>
      </c>
      <c r="T7" s="103"/>
    </row>
    <row r="8" spans="1:23" x14ac:dyDescent="0.25">
      <c r="A8" s="43" t="s">
        <v>137</v>
      </c>
      <c r="B8" s="98">
        <v>28810</v>
      </c>
      <c r="C8" s="99">
        <v>13235</v>
      </c>
      <c r="D8" s="99">
        <v>0</v>
      </c>
      <c r="E8" s="99">
        <v>42045</v>
      </c>
      <c r="F8" s="98">
        <v>85</v>
      </c>
      <c r="G8" s="99">
        <v>170</v>
      </c>
      <c r="H8" s="99">
        <v>0</v>
      </c>
      <c r="I8" s="99">
        <v>255</v>
      </c>
      <c r="J8" s="98">
        <v>2960</v>
      </c>
      <c r="K8" s="99">
        <v>1265</v>
      </c>
      <c r="L8" s="99">
        <v>0</v>
      </c>
      <c r="M8" s="99">
        <v>4225</v>
      </c>
      <c r="N8" s="98">
        <v>31855</v>
      </c>
      <c r="O8" s="99">
        <v>14675</v>
      </c>
      <c r="P8" s="99">
        <v>0</v>
      </c>
      <c r="Q8" s="100">
        <v>46525</v>
      </c>
      <c r="S8" s="133">
        <v>32130</v>
      </c>
      <c r="T8" s="7"/>
    </row>
    <row r="9" spans="1:23" x14ac:dyDescent="0.25">
      <c r="A9" s="43" t="s">
        <v>150</v>
      </c>
      <c r="B9" s="90">
        <v>28825</v>
      </c>
      <c r="C9" s="6">
        <v>13895</v>
      </c>
      <c r="D9" s="6">
        <v>0</v>
      </c>
      <c r="E9" s="99">
        <v>42720</v>
      </c>
      <c r="F9" s="90">
        <v>90</v>
      </c>
      <c r="G9" s="6">
        <v>130</v>
      </c>
      <c r="H9" s="101">
        <v>0</v>
      </c>
      <c r="I9" s="99">
        <v>215</v>
      </c>
      <c r="J9" s="98">
        <v>2905</v>
      </c>
      <c r="K9" s="99">
        <v>1240</v>
      </c>
      <c r="L9" s="99">
        <v>0</v>
      </c>
      <c r="M9" s="99">
        <v>4145</v>
      </c>
      <c r="N9" s="98">
        <v>31815</v>
      </c>
      <c r="O9" s="99">
        <v>15265</v>
      </c>
      <c r="P9" s="99">
        <v>0</v>
      </c>
      <c r="Q9" s="100">
        <v>47085</v>
      </c>
      <c r="S9" s="133">
        <v>31855</v>
      </c>
      <c r="T9" s="7"/>
    </row>
    <row r="10" spans="1:23" x14ac:dyDescent="0.25">
      <c r="A10" s="43" t="s">
        <v>178</v>
      </c>
      <c r="B10" s="90">
        <v>28345</v>
      </c>
      <c r="C10" s="6">
        <v>14310</v>
      </c>
      <c r="D10" s="6">
        <v>0</v>
      </c>
      <c r="E10" s="6">
        <v>42660</v>
      </c>
      <c r="F10" s="90">
        <v>60</v>
      </c>
      <c r="G10" s="6">
        <v>135</v>
      </c>
      <c r="H10" s="101">
        <v>0</v>
      </c>
      <c r="I10" s="6">
        <v>200</v>
      </c>
      <c r="J10" s="98">
        <v>3240</v>
      </c>
      <c r="K10" s="99">
        <v>1385</v>
      </c>
      <c r="L10" s="99">
        <v>0</v>
      </c>
      <c r="M10" s="99">
        <v>4625</v>
      </c>
      <c r="N10" s="98">
        <v>31645</v>
      </c>
      <c r="O10" s="99">
        <v>15835</v>
      </c>
      <c r="P10" s="99">
        <v>0</v>
      </c>
      <c r="Q10" s="100">
        <v>47480</v>
      </c>
      <c r="S10" s="133">
        <v>31815</v>
      </c>
      <c r="T10" s="7"/>
    </row>
    <row r="11" spans="1:23" x14ac:dyDescent="0.25">
      <c r="A11" s="43" t="s">
        <v>187</v>
      </c>
      <c r="B11" s="90">
        <v>27985</v>
      </c>
      <c r="C11" s="6">
        <v>14160</v>
      </c>
      <c r="D11" s="6">
        <v>0</v>
      </c>
      <c r="E11" s="6">
        <v>42145</v>
      </c>
      <c r="F11" s="90">
        <v>70</v>
      </c>
      <c r="G11" s="6">
        <v>115</v>
      </c>
      <c r="H11" s="101">
        <v>0</v>
      </c>
      <c r="I11" s="6">
        <v>185</v>
      </c>
      <c r="J11" s="98">
        <v>3185</v>
      </c>
      <c r="K11" s="99">
        <v>1375</v>
      </c>
      <c r="L11" s="99">
        <v>0</v>
      </c>
      <c r="M11" s="99">
        <v>4555</v>
      </c>
      <c r="N11" s="98">
        <v>31235</v>
      </c>
      <c r="O11" s="99">
        <v>15650</v>
      </c>
      <c r="P11" s="99">
        <v>0</v>
      </c>
      <c r="Q11" s="100">
        <v>46885</v>
      </c>
      <c r="S11" s="133">
        <v>31645</v>
      </c>
      <c r="T11" s="7"/>
    </row>
    <row r="12" spans="1:23" x14ac:dyDescent="0.25">
      <c r="A12" s="241" t="s">
        <v>191</v>
      </c>
      <c r="B12" s="98">
        <v>27765</v>
      </c>
      <c r="C12" s="99">
        <v>13410</v>
      </c>
      <c r="D12" s="99">
        <v>0</v>
      </c>
      <c r="E12" s="6">
        <v>41175</v>
      </c>
      <c r="F12" s="98">
        <v>50</v>
      </c>
      <c r="G12" s="99">
        <v>105</v>
      </c>
      <c r="H12" s="102">
        <v>0</v>
      </c>
      <c r="I12" s="6">
        <v>155</v>
      </c>
      <c r="J12" s="98">
        <v>3230</v>
      </c>
      <c r="K12" s="99">
        <v>1275</v>
      </c>
      <c r="L12" s="99">
        <v>0</v>
      </c>
      <c r="M12" s="99">
        <v>4505</v>
      </c>
      <c r="N12" s="98">
        <v>31045</v>
      </c>
      <c r="O12" s="99">
        <v>14790</v>
      </c>
      <c r="P12" s="99">
        <v>0</v>
      </c>
      <c r="Q12" s="100">
        <v>45835</v>
      </c>
      <c r="S12" s="133">
        <v>31235</v>
      </c>
      <c r="T12" s="7"/>
    </row>
    <row r="13" spans="1:23" x14ac:dyDescent="0.25">
      <c r="A13" s="241" t="s">
        <v>208</v>
      </c>
      <c r="B13" s="90">
        <v>29950</v>
      </c>
      <c r="C13" s="6">
        <v>12970</v>
      </c>
      <c r="D13" s="6">
        <v>0</v>
      </c>
      <c r="E13" s="244">
        <v>42925</v>
      </c>
      <c r="F13" s="90">
        <v>10</v>
      </c>
      <c r="G13" s="6">
        <v>85</v>
      </c>
      <c r="H13" s="2">
        <v>0</v>
      </c>
      <c r="I13" s="244">
        <v>95</v>
      </c>
      <c r="J13" s="90">
        <v>3965</v>
      </c>
      <c r="K13" s="6">
        <v>1410</v>
      </c>
      <c r="L13" s="2">
        <v>0</v>
      </c>
      <c r="M13" s="244">
        <v>5380</v>
      </c>
      <c r="N13" s="90">
        <v>33925</v>
      </c>
      <c r="O13" s="6">
        <v>14470</v>
      </c>
      <c r="P13" s="6">
        <v>0</v>
      </c>
      <c r="Q13" s="258">
        <v>48395</v>
      </c>
      <c r="S13" s="133">
        <v>31045</v>
      </c>
      <c r="T13" s="7"/>
    </row>
    <row r="14" spans="1:23" x14ac:dyDescent="0.25">
      <c r="A14" s="241" t="s">
        <v>222</v>
      </c>
      <c r="B14" s="90">
        <v>29530</v>
      </c>
      <c r="C14" s="6">
        <v>12890</v>
      </c>
      <c r="D14" s="6">
        <v>0</v>
      </c>
      <c r="E14" s="244">
        <v>42420</v>
      </c>
      <c r="F14" s="90">
        <v>40</v>
      </c>
      <c r="G14" s="6">
        <v>80</v>
      </c>
      <c r="H14" s="2">
        <v>0</v>
      </c>
      <c r="I14" s="244">
        <v>120</v>
      </c>
      <c r="J14" s="90">
        <v>3215</v>
      </c>
      <c r="K14" s="6">
        <v>1505</v>
      </c>
      <c r="L14" s="2">
        <v>0</v>
      </c>
      <c r="M14" s="244">
        <v>4720</v>
      </c>
      <c r="N14" s="90">
        <v>32785</v>
      </c>
      <c r="O14" s="6">
        <v>14470</v>
      </c>
      <c r="P14" s="6">
        <v>0</v>
      </c>
      <c r="Q14" s="258">
        <v>47255</v>
      </c>
      <c r="S14" s="133">
        <v>33925</v>
      </c>
      <c r="T14" s="7"/>
    </row>
    <row r="15" spans="1:23" x14ac:dyDescent="0.25">
      <c r="A15" s="241" t="s">
        <v>226</v>
      </c>
      <c r="B15" s="242">
        <v>29015</v>
      </c>
      <c r="C15" s="243">
        <v>12085</v>
      </c>
      <c r="D15" s="243">
        <v>0</v>
      </c>
      <c r="E15" s="244">
        <v>41100</v>
      </c>
      <c r="F15" s="242">
        <v>10</v>
      </c>
      <c r="G15" s="243">
        <v>95</v>
      </c>
      <c r="H15" s="245">
        <v>0</v>
      </c>
      <c r="I15" s="244">
        <v>105</v>
      </c>
      <c r="J15" s="242">
        <v>3150</v>
      </c>
      <c r="K15" s="243">
        <v>1315</v>
      </c>
      <c r="L15" s="245">
        <v>0</v>
      </c>
      <c r="M15" s="244">
        <v>4465</v>
      </c>
      <c r="N15" s="242">
        <v>32175</v>
      </c>
      <c r="O15" s="243">
        <v>13495</v>
      </c>
      <c r="P15" s="243">
        <v>0</v>
      </c>
      <c r="Q15" s="258">
        <v>45665</v>
      </c>
      <c r="R15" s="103"/>
      <c r="S15" s="248">
        <v>32785</v>
      </c>
      <c r="T15" s="7"/>
      <c r="W15" s="7"/>
    </row>
    <row r="16" spans="1:23" s="245" customFormat="1" x14ac:dyDescent="0.25">
      <c r="A16" s="241" t="s">
        <v>324</v>
      </c>
      <c r="B16" s="242">
        <v>29220</v>
      </c>
      <c r="C16" s="243">
        <v>11275</v>
      </c>
      <c r="D16" s="243">
        <v>0</v>
      </c>
      <c r="E16" s="244">
        <v>40495</v>
      </c>
      <c r="F16" s="242">
        <v>20</v>
      </c>
      <c r="G16" s="243">
        <v>80</v>
      </c>
      <c r="H16" s="245">
        <v>0</v>
      </c>
      <c r="I16" s="244">
        <v>100</v>
      </c>
      <c r="J16" s="242">
        <v>3070</v>
      </c>
      <c r="K16" s="243">
        <v>1110</v>
      </c>
      <c r="L16" s="245">
        <v>0</v>
      </c>
      <c r="M16" s="244">
        <v>4180</v>
      </c>
      <c r="N16" s="242">
        <v>32305</v>
      </c>
      <c r="O16" s="243">
        <v>12465</v>
      </c>
      <c r="P16" s="243">
        <v>0</v>
      </c>
      <c r="Q16" s="258">
        <v>44775</v>
      </c>
      <c r="R16" s="247"/>
      <c r="S16" s="248">
        <v>32305</v>
      </c>
      <c r="T16" s="249"/>
      <c r="V16" s="243"/>
      <c r="W16" s="249"/>
    </row>
    <row r="17" spans="1:23" x14ac:dyDescent="0.25">
      <c r="A17" s="19" t="s">
        <v>20</v>
      </c>
      <c r="B17" s="95"/>
      <c r="C17" s="96"/>
      <c r="D17" s="96"/>
      <c r="E17" s="96"/>
      <c r="F17" s="95"/>
      <c r="G17" s="96"/>
      <c r="H17" s="96"/>
      <c r="I17" s="97"/>
      <c r="J17" s="96"/>
      <c r="K17" s="96"/>
      <c r="L17" s="96"/>
      <c r="M17" s="96"/>
      <c r="N17" s="95"/>
      <c r="O17" s="96"/>
      <c r="P17" s="96"/>
      <c r="Q17" s="97"/>
      <c r="R17" s="103"/>
      <c r="S17" s="186"/>
      <c r="W17" s="7"/>
    </row>
    <row r="18" spans="1:23" x14ac:dyDescent="0.25">
      <c r="A18" s="43" t="s">
        <v>130</v>
      </c>
      <c r="B18" s="98">
        <v>2325</v>
      </c>
      <c r="C18" s="99">
        <v>280</v>
      </c>
      <c r="D18" s="99">
        <v>3065</v>
      </c>
      <c r="E18" s="99">
        <v>5665</v>
      </c>
      <c r="F18" s="98">
        <v>4995</v>
      </c>
      <c r="G18" s="99">
        <v>390</v>
      </c>
      <c r="H18" s="99">
        <v>560</v>
      </c>
      <c r="I18" s="100">
        <v>5945</v>
      </c>
      <c r="J18" s="99">
        <v>4550</v>
      </c>
      <c r="K18" s="99">
        <v>1085</v>
      </c>
      <c r="L18" s="99">
        <v>175</v>
      </c>
      <c r="M18" s="99">
        <v>5810</v>
      </c>
      <c r="N18" s="98">
        <v>11870</v>
      </c>
      <c r="O18" s="99">
        <v>1755</v>
      </c>
      <c r="P18" s="99">
        <v>3800</v>
      </c>
      <c r="Q18" s="100">
        <v>17420</v>
      </c>
      <c r="R18" s="103"/>
      <c r="S18" s="133">
        <v>16435</v>
      </c>
      <c r="T18" s="7"/>
      <c r="U18" s="6"/>
      <c r="V18" s="6"/>
      <c r="W18" s="7"/>
    </row>
    <row r="19" spans="1:23" x14ac:dyDescent="0.25">
      <c r="A19" s="43" t="s">
        <v>137</v>
      </c>
      <c r="B19" s="98">
        <v>2610</v>
      </c>
      <c r="C19" s="99">
        <v>260</v>
      </c>
      <c r="D19" s="99">
        <v>3000</v>
      </c>
      <c r="E19" s="99">
        <v>5870</v>
      </c>
      <c r="F19" s="98">
        <v>4685</v>
      </c>
      <c r="G19" s="99">
        <v>385</v>
      </c>
      <c r="H19" s="99">
        <v>590</v>
      </c>
      <c r="I19" s="100">
        <v>5660</v>
      </c>
      <c r="J19" s="99">
        <v>3970</v>
      </c>
      <c r="K19" s="99">
        <v>1125</v>
      </c>
      <c r="L19" s="99">
        <v>150</v>
      </c>
      <c r="M19" s="99">
        <v>5250</v>
      </c>
      <c r="N19" s="98">
        <v>11265</v>
      </c>
      <c r="O19" s="99">
        <v>1775</v>
      </c>
      <c r="P19" s="99">
        <v>3740</v>
      </c>
      <c r="Q19" s="100">
        <v>16780</v>
      </c>
      <c r="R19" s="103"/>
      <c r="S19" s="133">
        <v>15665</v>
      </c>
      <c r="T19" s="7"/>
      <c r="W19" s="7"/>
    </row>
    <row r="20" spans="1:23" x14ac:dyDescent="0.25">
      <c r="A20" s="43" t="s">
        <v>150</v>
      </c>
      <c r="B20" s="90">
        <v>2405</v>
      </c>
      <c r="C20" s="6">
        <v>260</v>
      </c>
      <c r="D20" s="6">
        <v>2855</v>
      </c>
      <c r="E20" s="99">
        <v>5520</v>
      </c>
      <c r="F20" s="90">
        <v>4005</v>
      </c>
      <c r="G20" s="6">
        <v>320</v>
      </c>
      <c r="H20" s="101">
        <v>610</v>
      </c>
      <c r="I20" s="100">
        <v>4930</v>
      </c>
      <c r="J20" s="99">
        <v>3910</v>
      </c>
      <c r="K20" s="99">
        <v>1110</v>
      </c>
      <c r="L20" s="99">
        <v>150</v>
      </c>
      <c r="M20" s="99">
        <v>5170</v>
      </c>
      <c r="N20" s="98">
        <v>10320</v>
      </c>
      <c r="O20" s="99">
        <v>1690</v>
      </c>
      <c r="P20" s="99">
        <v>3610</v>
      </c>
      <c r="Q20" s="100">
        <v>15620</v>
      </c>
      <c r="R20" s="103"/>
      <c r="S20" s="133">
        <v>15000</v>
      </c>
      <c r="T20" s="7"/>
      <c r="W20" s="7"/>
    </row>
    <row r="21" spans="1:23" x14ac:dyDescent="0.25">
      <c r="A21" s="43" t="s">
        <v>178</v>
      </c>
      <c r="B21" s="90">
        <v>2265</v>
      </c>
      <c r="C21" s="6">
        <v>295</v>
      </c>
      <c r="D21" s="6">
        <v>2930</v>
      </c>
      <c r="E21" s="6">
        <v>5490</v>
      </c>
      <c r="F21" s="90">
        <v>3525</v>
      </c>
      <c r="G21" s="6">
        <v>330</v>
      </c>
      <c r="H21" s="101">
        <v>635</v>
      </c>
      <c r="I21" s="91">
        <v>4485</v>
      </c>
      <c r="J21" s="99">
        <v>3890</v>
      </c>
      <c r="K21" s="99">
        <v>1160</v>
      </c>
      <c r="L21" s="99">
        <v>175</v>
      </c>
      <c r="M21" s="99">
        <v>5225</v>
      </c>
      <c r="N21" s="98">
        <v>9680</v>
      </c>
      <c r="O21" s="99">
        <v>1785</v>
      </c>
      <c r="P21" s="99">
        <v>3735</v>
      </c>
      <c r="Q21" s="100">
        <v>15205</v>
      </c>
      <c r="R21" s="103"/>
      <c r="S21" s="133">
        <v>13930</v>
      </c>
      <c r="T21" s="7"/>
      <c r="W21" s="7"/>
    </row>
    <row r="22" spans="1:23" x14ac:dyDescent="0.25">
      <c r="A22" s="43" t="s">
        <v>187</v>
      </c>
      <c r="B22" s="90">
        <v>2630</v>
      </c>
      <c r="C22" s="6">
        <v>320</v>
      </c>
      <c r="D22" s="6">
        <v>3185</v>
      </c>
      <c r="E22" s="6">
        <v>6130</v>
      </c>
      <c r="F22" s="90">
        <v>3295</v>
      </c>
      <c r="G22" s="6">
        <v>305</v>
      </c>
      <c r="H22" s="101">
        <v>590</v>
      </c>
      <c r="I22" s="91">
        <v>4190</v>
      </c>
      <c r="J22" s="99">
        <v>4545</v>
      </c>
      <c r="K22" s="99">
        <v>1330</v>
      </c>
      <c r="L22" s="99">
        <v>175</v>
      </c>
      <c r="M22" s="99">
        <v>6050</v>
      </c>
      <c r="N22" s="98">
        <v>10470</v>
      </c>
      <c r="O22" s="99">
        <v>1955</v>
      </c>
      <c r="P22" s="99">
        <v>3950</v>
      </c>
      <c r="Q22" s="100">
        <v>16370</v>
      </c>
      <c r="R22" s="103"/>
      <c r="S22" s="133">
        <v>13415</v>
      </c>
      <c r="T22" s="7"/>
      <c r="W22" s="7"/>
    </row>
    <row r="23" spans="1:23" x14ac:dyDescent="0.25">
      <c r="A23" s="241" t="s">
        <v>191</v>
      </c>
      <c r="B23" s="98">
        <v>2600</v>
      </c>
      <c r="C23" s="99">
        <v>415</v>
      </c>
      <c r="D23" s="99">
        <v>3425</v>
      </c>
      <c r="E23" s="6">
        <v>6445</v>
      </c>
      <c r="F23" s="98">
        <v>3120</v>
      </c>
      <c r="G23" s="99">
        <v>225</v>
      </c>
      <c r="H23" s="102">
        <v>605</v>
      </c>
      <c r="I23" s="91">
        <v>3950</v>
      </c>
      <c r="J23" s="99">
        <v>4985</v>
      </c>
      <c r="K23" s="99">
        <v>1270</v>
      </c>
      <c r="L23" s="99">
        <v>200</v>
      </c>
      <c r="M23" s="99">
        <v>6460</v>
      </c>
      <c r="N23" s="98">
        <v>10710</v>
      </c>
      <c r="O23" s="99">
        <v>1915</v>
      </c>
      <c r="P23" s="99">
        <v>4230</v>
      </c>
      <c r="Q23" s="100">
        <v>16855</v>
      </c>
      <c r="R23" s="103"/>
      <c r="S23" s="133">
        <v>14415</v>
      </c>
      <c r="T23" s="7"/>
      <c r="W23" s="7"/>
    </row>
    <row r="24" spans="1:23" x14ac:dyDescent="0.25">
      <c r="A24" s="241" t="s">
        <v>208</v>
      </c>
      <c r="B24" s="90">
        <v>2265</v>
      </c>
      <c r="C24" s="6">
        <v>345</v>
      </c>
      <c r="D24" s="6">
        <v>3960</v>
      </c>
      <c r="E24" s="244">
        <v>6570</v>
      </c>
      <c r="F24" s="90">
        <v>1265</v>
      </c>
      <c r="G24" s="6">
        <v>285</v>
      </c>
      <c r="H24" s="2">
        <v>905</v>
      </c>
      <c r="I24" s="258">
        <v>2455</v>
      </c>
      <c r="J24" s="6">
        <v>6020</v>
      </c>
      <c r="K24" s="6">
        <v>1520</v>
      </c>
      <c r="L24" s="6">
        <v>585</v>
      </c>
      <c r="M24" s="244">
        <v>8125</v>
      </c>
      <c r="N24" s="90">
        <v>9555</v>
      </c>
      <c r="O24" s="6">
        <v>2150</v>
      </c>
      <c r="P24" s="6">
        <v>5445</v>
      </c>
      <c r="Q24" s="258">
        <v>17145</v>
      </c>
      <c r="R24" s="103"/>
      <c r="S24" s="133">
        <v>14935</v>
      </c>
      <c r="T24" s="7"/>
      <c r="W24" s="7"/>
    </row>
    <row r="25" spans="1:23" x14ac:dyDescent="0.25">
      <c r="A25" s="241" t="s">
        <v>222</v>
      </c>
      <c r="B25" s="90">
        <v>2315</v>
      </c>
      <c r="C25" s="6">
        <v>440</v>
      </c>
      <c r="D25" s="6">
        <v>4005</v>
      </c>
      <c r="E25" s="244">
        <v>6755</v>
      </c>
      <c r="F25" s="90">
        <v>1365</v>
      </c>
      <c r="G25" s="6">
        <v>280</v>
      </c>
      <c r="H25" s="2">
        <v>1910</v>
      </c>
      <c r="I25" s="258">
        <v>3555</v>
      </c>
      <c r="J25" s="6">
        <v>5485</v>
      </c>
      <c r="K25" s="6">
        <v>1600</v>
      </c>
      <c r="L25" s="6">
        <v>1450</v>
      </c>
      <c r="M25" s="244">
        <v>8535</v>
      </c>
      <c r="N25" s="90">
        <v>9165</v>
      </c>
      <c r="O25" s="6">
        <v>2315</v>
      </c>
      <c r="P25" s="6">
        <v>7360</v>
      </c>
      <c r="Q25" s="6">
        <v>18845</v>
      </c>
      <c r="R25" s="336"/>
      <c r="S25" s="133">
        <v>14990</v>
      </c>
      <c r="T25" s="7"/>
      <c r="W25" s="7"/>
    </row>
    <row r="26" spans="1:23" x14ac:dyDescent="0.25">
      <c r="A26" s="241" t="s">
        <v>226</v>
      </c>
      <c r="B26" s="242">
        <v>2230</v>
      </c>
      <c r="C26" s="243">
        <v>415</v>
      </c>
      <c r="D26" s="243">
        <v>3815</v>
      </c>
      <c r="E26" s="244">
        <v>6460</v>
      </c>
      <c r="F26" s="242">
        <v>1340</v>
      </c>
      <c r="G26" s="243">
        <v>290</v>
      </c>
      <c r="H26" s="245">
        <v>2350</v>
      </c>
      <c r="I26" s="258">
        <v>3980</v>
      </c>
      <c r="J26" s="243">
        <v>5215</v>
      </c>
      <c r="K26" s="243">
        <v>1445</v>
      </c>
      <c r="L26" s="243">
        <v>1275</v>
      </c>
      <c r="M26" s="244">
        <v>7930</v>
      </c>
      <c r="N26" s="242">
        <v>8790</v>
      </c>
      <c r="O26" s="243">
        <v>2150</v>
      </c>
      <c r="P26" s="243">
        <v>7435</v>
      </c>
      <c r="Q26" s="258">
        <v>18375</v>
      </c>
      <c r="R26" s="247"/>
      <c r="S26" s="248">
        <v>16520</v>
      </c>
      <c r="T26" s="7"/>
      <c r="U26" s="243"/>
      <c r="W26" s="7"/>
    </row>
    <row r="27" spans="1:23" s="245" customFormat="1" x14ac:dyDescent="0.25">
      <c r="A27" s="241" t="s">
        <v>324</v>
      </c>
      <c r="B27" s="242">
        <v>1950</v>
      </c>
      <c r="C27" s="243">
        <v>365</v>
      </c>
      <c r="D27" s="243">
        <v>3730</v>
      </c>
      <c r="E27" s="244">
        <v>6050</v>
      </c>
      <c r="F27" s="242">
        <v>1040</v>
      </c>
      <c r="G27" s="243">
        <v>315</v>
      </c>
      <c r="H27" s="245">
        <v>545</v>
      </c>
      <c r="I27" s="261">
        <v>1895</v>
      </c>
      <c r="J27" s="243">
        <v>4970</v>
      </c>
      <c r="K27" s="243">
        <v>1380</v>
      </c>
      <c r="L27" s="243">
        <v>320</v>
      </c>
      <c r="M27" s="244">
        <v>6675</v>
      </c>
      <c r="N27" s="242">
        <v>7960</v>
      </c>
      <c r="O27" s="243">
        <v>2065</v>
      </c>
      <c r="P27" s="243">
        <v>4595</v>
      </c>
      <c r="Q27" s="261">
        <v>14620</v>
      </c>
      <c r="R27" s="247"/>
      <c r="S27" s="250">
        <v>12550</v>
      </c>
      <c r="T27" s="249"/>
      <c r="U27" s="243"/>
      <c r="V27" s="243"/>
      <c r="W27" s="249"/>
    </row>
    <row r="28" spans="1:23" x14ac:dyDescent="0.25">
      <c r="A28" s="19" t="s">
        <v>8</v>
      </c>
      <c r="B28" s="95"/>
      <c r="C28" s="96"/>
      <c r="D28" s="96"/>
      <c r="E28" s="96"/>
      <c r="F28" s="95"/>
      <c r="G28" s="96"/>
      <c r="H28" s="96"/>
      <c r="I28" s="96"/>
      <c r="J28" s="95"/>
      <c r="K28" s="96"/>
      <c r="L28" s="96"/>
      <c r="M28" s="96"/>
      <c r="N28" s="95"/>
      <c r="O28" s="96"/>
      <c r="P28" s="96"/>
      <c r="Q28" s="97"/>
      <c r="R28" s="103"/>
      <c r="S28" s="133"/>
      <c r="W28" s="7"/>
    </row>
    <row r="29" spans="1:23" x14ac:dyDescent="0.25">
      <c r="A29" s="43" t="s">
        <v>130</v>
      </c>
      <c r="B29" s="98">
        <v>31390</v>
      </c>
      <c r="C29" s="99">
        <v>13075</v>
      </c>
      <c r="D29" s="99">
        <v>3065</v>
      </c>
      <c r="E29" s="99">
        <v>47525</v>
      </c>
      <c r="F29" s="98">
        <v>5080</v>
      </c>
      <c r="G29" s="99">
        <v>540</v>
      </c>
      <c r="H29" s="99">
        <v>560</v>
      </c>
      <c r="I29" s="99">
        <v>6185</v>
      </c>
      <c r="J29" s="98">
        <v>7525</v>
      </c>
      <c r="K29" s="99">
        <v>2255</v>
      </c>
      <c r="L29" s="99">
        <v>175</v>
      </c>
      <c r="M29" s="99">
        <v>9955</v>
      </c>
      <c r="N29" s="98">
        <v>43995</v>
      </c>
      <c r="O29" s="99">
        <v>15870</v>
      </c>
      <c r="P29" s="99">
        <v>3800</v>
      </c>
      <c r="Q29" s="100">
        <v>63665</v>
      </c>
      <c r="R29" s="105"/>
      <c r="S29" s="133">
        <v>48010</v>
      </c>
      <c r="T29" s="7"/>
      <c r="U29" s="243"/>
      <c r="V29" s="299"/>
      <c r="W29" s="7"/>
    </row>
    <row r="30" spans="1:23" x14ac:dyDescent="0.25">
      <c r="A30" s="43" t="s">
        <v>137</v>
      </c>
      <c r="B30" s="98">
        <v>31415</v>
      </c>
      <c r="C30" s="99">
        <v>13500</v>
      </c>
      <c r="D30" s="99">
        <v>3000</v>
      </c>
      <c r="E30" s="99">
        <v>47915</v>
      </c>
      <c r="F30" s="98">
        <v>4770</v>
      </c>
      <c r="G30" s="99">
        <v>555</v>
      </c>
      <c r="H30" s="99">
        <v>590</v>
      </c>
      <c r="I30" s="99">
        <v>5920</v>
      </c>
      <c r="J30" s="98">
        <v>6930</v>
      </c>
      <c r="K30" s="99">
        <v>2390</v>
      </c>
      <c r="L30" s="99">
        <v>150</v>
      </c>
      <c r="M30" s="99">
        <v>9475</v>
      </c>
      <c r="N30" s="98">
        <v>43120</v>
      </c>
      <c r="O30" s="99">
        <v>16450</v>
      </c>
      <c r="P30" s="99">
        <v>3740</v>
      </c>
      <c r="Q30" s="100">
        <v>63305</v>
      </c>
      <c r="R30" s="105"/>
      <c r="S30" s="133">
        <v>47795</v>
      </c>
      <c r="T30" s="7"/>
      <c r="U30" s="243"/>
      <c r="V30" s="299"/>
    </row>
    <row r="31" spans="1:23" x14ac:dyDescent="0.25">
      <c r="A31" s="43" t="s">
        <v>150</v>
      </c>
      <c r="B31" s="90">
        <v>31230</v>
      </c>
      <c r="C31" s="6">
        <v>14160</v>
      </c>
      <c r="D31" s="6">
        <v>2855</v>
      </c>
      <c r="E31" s="99">
        <v>48240</v>
      </c>
      <c r="F31" s="90">
        <v>4095</v>
      </c>
      <c r="G31" s="6">
        <v>450</v>
      </c>
      <c r="H31" s="101">
        <v>610</v>
      </c>
      <c r="I31" s="99">
        <v>5150</v>
      </c>
      <c r="J31" s="98">
        <v>6815</v>
      </c>
      <c r="K31" s="99">
        <v>2350</v>
      </c>
      <c r="L31" s="99">
        <v>150</v>
      </c>
      <c r="M31" s="99">
        <v>9315</v>
      </c>
      <c r="N31" s="98">
        <v>42140</v>
      </c>
      <c r="O31" s="99">
        <v>16955</v>
      </c>
      <c r="P31" s="99">
        <v>3610</v>
      </c>
      <c r="Q31" s="100">
        <v>62705</v>
      </c>
      <c r="R31" s="105"/>
      <c r="S31" s="133">
        <v>46855</v>
      </c>
      <c r="T31" s="7"/>
      <c r="U31" s="243"/>
      <c r="V31" s="299"/>
    </row>
    <row r="32" spans="1:23" x14ac:dyDescent="0.25">
      <c r="A32" s="43" t="s">
        <v>178</v>
      </c>
      <c r="B32" s="90">
        <v>30610</v>
      </c>
      <c r="C32" s="6">
        <v>14610</v>
      </c>
      <c r="D32" s="6">
        <v>2930</v>
      </c>
      <c r="E32" s="6">
        <v>48150</v>
      </c>
      <c r="F32" s="90">
        <v>3585</v>
      </c>
      <c r="G32" s="6">
        <v>465</v>
      </c>
      <c r="H32" s="101">
        <v>635</v>
      </c>
      <c r="I32" s="6">
        <v>4685</v>
      </c>
      <c r="J32" s="98">
        <v>7130</v>
      </c>
      <c r="K32" s="6">
        <v>2550</v>
      </c>
      <c r="L32" s="99">
        <v>175</v>
      </c>
      <c r="M32" s="99">
        <v>9850</v>
      </c>
      <c r="N32" s="98">
        <v>41325</v>
      </c>
      <c r="O32" s="99">
        <v>17620</v>
      </c>
      <c r="P32" s="99">
        <v>3735</v>
      </c>
      <c r="Q32" s="100">
        <v>62685</v>
      </c>
      <c r="R32" s="105"/>
      <c r="S32" s="133">
        <v>45750</v>
      </c>
      <c r="T32" s="7"/>
      <c r="U32" s="243"/>
      <c r="V32" s="299"/>
    </row>
    <row r="33" spans="1:22" x14ac:dyDescent="0.25">
      <c r="A33" s="43" t="s">
        <v>187</v>
      </c>
      <c r="B33" s="90">
        <v>30615</v>
      </c>
      <c r="C33" s="6">
        <v>14475</v>
      </c>
      <c r="D33" s="6">
        <v>3185</v>
      </c>
      <c r="E33" s="6">
        <v>48275</v>
      </c>
      <c r="F33" s="90">
        <v>3360</v>
      </c>
      <c r="G33" s="6">
        <v>425</v>
      </c>
      <c r="H33" s="101">
        <v>590</v>
      </c>
      <c r="I33" s="6">
        <v>4375</v>
      </c>
      <c r="J33" s="98">
        <v>7730</v>
      </c>
      <c r="K33" s="99">
        <v>2700</v>
      </c>
      <c r="L33" s="99">
        <v>175</v>
      </c>
      <c r="M33" s="99">
        <v>10605</v>
      </c>
      <c r="N33" s="98">
        <v>41705</v>
      </c>
      <c r="O33" s="99">
        <v>17600</v>
      </c>
      <c r="P33" s="99">
        <v>3950</v>
      </c>
      <c r="Q33" s="100">
        <v>63255</v>
      </c>
      <c r="R33" s="105"/>
      <c r="S33" s="133">
        <v>45060</v>
      </c>
      <c r="T33" s="7"/>
      <c r="U33" s="243"/>
      <c r="V33" s="299"/>
    </row>
    <row r="34" spans="1:22" x14ac:dyDescent="0.25">
      <c r="A34" s="241" t="s">
        <v>191</v>
      </c>
      <c r="B34" s="98">
        <v>30365</v>
      </c>
      <c r="C34" s="99">
        <v>13825</v>
      </c>
      <c r="D34" s="99">
        <v>3425</v>
      </c>
      <c r="E34" s="6">
        <v>47615</v>
      </c>
      <c r="F34" s="98">
        <v>3175</v>
      </c>
      <c r="G34" s="99">
        <v>330</v>
      </c>
      <c r="H34" s="102">
        <v>605</v>
      </c>
      <c r="I34" s="6">
        <v>4110</v>
      </c>
      <c r="J34" s="98">
        <v>8215</v>
      </c>
      <c r="K34" s="99">
        <v>2550</v>
      </c>
      <c r="L34" s="99">
        <v>200</v>
      </c>
      <c r="M34" s="99">
        <v>10965</v>
      </c>
      <c r="N34" s="98">
        <v>41755</v>
      </c>
      <c r="O34" s="99">
        <v>16705</v>
      </c>
      <c r="P34" s="99">
        <v>4230</v>
      </c>
      <c r="Q34" s="100">
        <v>62690</v>
      </c>
      <c r="R34" s="105"/>
      <c r="S34" s="133">
        <v>45650</v>
      </c>
      <c r="T34" s="7"/>
      <c r="U34" s="243"/>
      <c r="V34" s="299"/>
    </row>
    <row r="35" spans="1:22" x14ac:dyDescent="0.25">
      <c r="A35" s="241" t="s">
        <v>208</v>
      </c>
      <c r="B35" s="90">
        <v>32215</v>
      </c>
      <c r="C35" s="6">
        <v>13315</v>
      </c>
      <c r="D35" s="6">
        <v>3960</v>
      </c>
      <c r="E35" s="99">
        <v>49490</v>
      </c>
      <c r="F35" s="90">
        <v>1275</v>
      </c>
      <c r="G35" s="6">
        <v>370</v>
      </c>
      <c r="H35" s="2">
        <v>905</v>
      </c>
      <c r="I35" s="6">
        <v>2550</v>
      </c>
      <c r="J35" s="90">
        <v>9990</v>
      </c>
      <c r="K35" s="6">
        <v>2930</v>
      </c>
      <c r="L35" s="6">
        <v>585</v>
      </c>
      <c r="M35" s="99">
        <v>13505</v>
      </c>
      <c r="N35" s="90">
        <v>43480</v>
      </c>
      <c r="O35" s="6">
        <v>16620</v>
      </c>
      <c r="P35" s="6">
        <v>5445</v>
      </c>
      <c r="Q35" s="100">
        <v>65545</v>
      </c>
      <c r="R35" s="105"/>
      <c r="S35" s="133">
        <v>45980</v>
      </c>
      <c r="T35" s="7"/>
      <c r="U35" s="243"/>
      <c r="V35" s="299"/>
    </row>
    <row r="36" spans="1:22" x14ac:dyDescent="0.25">
      <c r="A36" s="241" t="s">
        <v>222</v>
      </c>
      <c r="B36" s="90">
        <v>31845</v>
      </c>
      <c r="C36" s="6">
        <v>13325</v>
      </c>
      <c r="D36" s="6">
        <v>4005</v>
      </c>
      <c r="E36" s="99">
        <v>49175</v>
      </c>
      <c r="F36" s="90">
        <v>1405</v>
      </c>
      <c r="G36" s="6">
        <v>355</v>
      </c>
      <c r="H36" s="2">
        <v>1910</v>
      </c>
      <c r="I36" s="6">
        <v>3675</v>
      </c>
      <c r="J36" s="90">
        <v>8700</v>
      </c>
      <c r="K36" s="6">
        <v>3100</v>
      </c>
      <c r="L36" s="6">
        <v>1450</v>
      </c>
      <c r="M36" s="6">
        <v>13250</v>
      </c>
      <c r="N36" s="90">
        <v>41950</v>
      </c>
      <c r="O36" s="6">
        <v>16785</v>
      </c>
      <c r="P36" s="6">
        <v>7360</v>
      </c>
      <c r="Q36" s="91">
        <v>66100</v>
      </c>
      <c r="R36" s="105"/>
      <c r="S36" s="133">
        <v>48920</v>
      </c>
      <c r="T36" s="7"/>
      <c r="U36" s="243"/>
      <c r="V36" s="299"/>
    </row>
    <row r="37" spans="1:22" x14ac:dyDescent="0.25">
      <c r="A37" s="241" t="s">
        <v>226</v>
      </c>
      <c r="B37" s="242">
        <v>31245</v>
      </c>
      <c r="C37" s="243">
        <v>12500</v>
      </c>
      <c r="D37" s="243">
        <v>3815</v>
      </c>
      <c r="E37" s="244">
        <v>47560</v>
      </c>
      <c r="F37" s="242">
        <v>1350</v>
      </c>
      <c r="G37" s="243">
        <v>390</v>
      </c>
      <c r="H37" s="245">
        <v>2350</v>
      </c>
      <c r="I37" s="243">
        <v>4085</v>
      </c>
      <c r="J37" s="242">
        <v>8365</v>
      </c>
      <c r="K37" s="243">
        <v>2755</v>
      </c>
      <c r="L37" s="243">
        <v>1275</v>
      </c>
      <c r="M37" s="246">
        <v>12395</v>
      </c>
      <c r="N37" s="6">
        <v>40960</v>
      </c>
      <c r="O37" s="6">
        <v>15645</v>
      </c>
      <c r="P37" s="243">
        <v>7435</v>
      </c>
      <c r="Q37" s="246">
        <v>64045</v>
      </c>
      <c r="R37" s="247"/>
      <c r="S37" s="248">
        <v>49310</v>
      </c>
      <c r="T37" s="7"/>
      <c r="U37" s="243"/>
      <c r="V37" s="299"/>
    </row>
    <row r="38" spans="1:22" s="245" customFormat="1" x14ac:dyDescent="0.25">
      <c r="A38" s="241" t="s">
        <v>324</v>
      </c>
      <c r="B38" s="251">
        <v>31170</v>
      </c>
      <c r="C38" s="252">
        <v>11645</v>
      </c>
      <c r="D38" s="252">
        <v>3730</v>
      </c>
      <c r="E38" s="253">
        <v>46545</v>
      </c>
      <c r="F38" s="251">
        <v>1060</v>
      </c>
      <c r="G38" s="252">
        <v>390</v>
      </c>
      <c r="H38" s="254">
        <v>545</v>
      </c>
      <c r="I38" s="252">
        <v>1995</v>
      </c>
      <c r="J38" s="251">
        <v>8040</v>
      </c>
      <c r="K38" s="252">
        <v>2495</v>
      </c>
      <c r="L38" s="252">
        <v>320</v>
      </c>
      <c r="M38" s="255">
        <v>10855</v>
      </c>
      <c r="N38" s="107">
        <v>40270</v>
      </c>
      <c r="O38" s="107">
        <v>14530</v>
      </c>
      <c r="P38" s="252">
        <v>4595</v>
      </c>
      <c r="Q38" s="255">
        <v>59395</v>
      </c>
      <c r="R38" s="297"/>
      <c r="S38" s="250">
        <v>44860</v>
      </c>
      <c r="T38" s="249"/>
      <c r="U38" s="243"/>
      <c r="V38" s="299"/>
    </row>
    <row r="39" spans="1:22" x14ac:dyDescent="0.25">
      <c r="A39" s="2" t="s">
        <v>135</v>
      </c>
      <c r="D39" s="110"/>
      <c r="E39" s="110"/>
      <c r="F39" s="110"/>
      <c r="G39" s="110"/>
      <c r="H39" s="110"/>
      <c r="I39" s="110"/>
      <c r="N39" s="103"/>
      <c r="O39" s="103"/>
      <c r="P39" s="103"/>
      <c r="Q39" s="103"/>
    </row>
    <row r="40" spans="1:22" x14ac:dyDescent="0.25">
      <c r="D40" s="110"/>
      <c r="E40" s="110"/>
      <c r="F40" s="110"/>
      <c r="G40" s="110"/>
      <c r="H40" s="110"/>
      <c r="I40" s="110"/>
      <c r="N40" s="7"/>
      <c r="O40" s="7"/>
      <c r="P40" s="7"/>
      <c r="Q40" s="7"/>
      <c r="R40" s="6"/>
    </row>
    <row r="41" spans="1:22" x14ac:dyDescent="0.25">
      <c r="A41" s="111" t="s">
        <v>33</v>
      </c>
      <c r="B41" s="111"/>
      <c r="C41" s="111"/>
      <c r="D41" s="110"/>
      <c r="E41" s="110"/>
      <c r="F41" s="110"/>
      <c r="G41" s="110"/>
      <c r="H41" s="110"/>
      <c r="I41" s="110"/>
      <c r="N41" s="6"/>
    </row>
    <row r="42" spans="1:22" ht="13.5" x14ac:dyDescent="0.25">
      <c r="A42" s="112" t="s">
        <v>147</v>
      </c>
      <c r="B42" s="111"/>
      <c r="C42" s="111"/>
      <c r="D42" s="110"/>
      <c r="E42" s="110"/>
      <c r="F42" s="110"/>
      <c r="G42" s="110"/>
      <c r="H42" s="110"/>
      <c r="I42" s="110"/>
      <c r="V42" s="6"/>
    </row>
    <row r="43" spans="1:22" ht="14.25" customHeight="1" x14ac:dyDescent="0.35">
      <c r="A43" s="424"/>
      <c r="B43" s="424"/>
      <c r="C43" s="424"/>
      <c r="D43" s="424"/>
      <c r="E43" s="424"/>
      <c r="F43" s="424"/>
      <c r="G43" s="424"/>
      <c r="H43" s="424"/>
      <c r="I43" s="424"/>
      <c r="J43" s="113"/>
      <c r="K43" s="113"/>
      <c r="L43" s="113"/>
      <c r="N43" s="113"/>
      <c r="O43" s="113"/>
      <c r="P43" s="113"/>
    </row>
    <row r="44" spans="1:22" ht="24" customHeight="1" x14ac:dyDescent="0.25">
      <c r="A44" s="423" t="s">
        <v>37</v>
      </c>
      <c r="B44" s="423"/>
      <c r="C44" s="423"/>
      <c r="D44" s="423"/>
      <c r="E44" s="423"/>
      <c r="F44" s="423"/>
      <c r="G44" s="423"/>
      <c r="H44" s="423"/>
      <c r="I44" s="423"/>
      <c r="J44" s="423"/>
      <c r="K44" s="423"/>
      <c r="L44" s="423"/>
      <c r="M44" s="423"/>
      <c r="N44" s="423"/>
      <c r="O44" s="423"/>
      <c r="P44" s="423"/>
      <c r="Q44" s="423"/>
      <c r="R44" s="423"/>
      <c r="S44" s="423"/>
    </row>
    <row r="45" spans="1:22" x14ac:dyDescent="0.25">
      <c r="D45" s="114"/>
      <c r="E45" s="114"/>
      <c r="F45" s="114"/>
      <c r="G45" s="114"/>
      <c r="H45" s="114"/>
      <c r="I45" s="114"/>
      <c r="J45" s="114"/>
      <c r="K45" s="114"/>
      <c r="L45" s="114"/>
      <c r="N45" s="114"/>
      <c r="O45" s="114"/>
      <c r="P45" s="114"/>
    </row>
    <row r="46" spans="1:22" x14ac:dyDescent="0.25">
      <c r="B46" s="7"/>
      <c r="C46" s="114"/>
      <c r="D46" s="114"/>
      <c r="E46" s="114"/>
      <c r="F46" s="114"/>
      <c r="G46" s="114"/>
      <c r="I46" s="115"/>
      <c r="J46" s="115"/>
      <c r="K46" s="115"/>
      <c r="L46" s="6"/>
    </row>
    <row r="48" spans="1:22" x14ac:dyDescent="0.25">
      <c r="A48" s="7"/>
    </row>
  </sheetData>
  <mergeCells count="2">
    <mergeCell ref="A44:S44"/>
    <mergeCell ref="A43:I43"/>
  </mergeCells>
  <phoneticPr fontId="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W139"/>
  <sheetViews>
    <sheetView zoomScaleNormal="100" workbookViewId="0"/>
  </sheetViews>
  <sheetFormatPr defaultRowHeight="12.5" x14ac:dyDescent="0.25"/>
  <cols>
    <col min="1" max="1" width="23.81640625" customWidth="1"/>
    <col min="2" max="4" width="11.453125" customWidth="1"/>
  </cols>
  <sheetData>
    <row r="1" spans="1:23" ht="24.75" customHeight="1" x14ac:dyDescent="0.25">
      <c r="A1" s="130" t="s">
        <v>278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2.75" customHeight="1" x14ac:dyDescent="0.25">
      <c r="A3" s="13"/>
      <c r="B3" s="429" t="s">
        <v>88</v>
      </c>
      <c r="C3" s="430"/>
      <c r="D3" s="431"/>
    </row>
    <row r="4" spans="1:23" x14ac:dyDescent="0.25">
      <c r="A4" s="14" t="s">
        <v>84</v>
      </c>
      <c r="B4" s="63" t="s">
        <v>1</v>
      </c>
      <c r="C4" s="65" t="s">
        <v>20</v>
      </c>
      <c r="D4" s="48" t="s">
        <v>8</v>
      </c>
    </row>
    <row r="5" spans="1:23" x14ac:dyDescent="0.25">
      <c r="A5" s="13"/>
      <c r="B5" s="195"/>
      <c r="C5" s="196"/>
      <c r="D5" s="209"/>
    </row>
    <row r="6" spans="1:23" x14ac:dyDescent="0.25">
      <c r="A6" s="15" t="str">
        <f>Table9!A7</f>
        <v>2014/15</v>
      </c>
      <c r="B6" s="198">
        <v>11395</v>
      </c>
      <c r="C6" s="199">
        <v>7055</v>
      </c>
      <c r="D6" s="207">
        <v>18445</v>
      </c>
    </row>
    <row r="7" spans="1:23" x14ac:dyDescent="0.25">
      <c r="A7" s="15" t="str">
        <f>Table9!A8</f>
        <v>2015/16</v>
      </c>
      <c r="B7" s="198">
        <v>9745</v>
      </c>
      <c r="C7" s="199">
        <v>7350</v>
      </c>
      <c r="D7" s="207">
        <v>17095</v>
      </c>
    </row>
    <row r="8" spans="1:23" x14ac:dyDescent="0.25">
      <c r="A8" s="15" t="str">
        <f>Table9!A9</f>
        <v>2016/17</v>
      </c>
      <c r="B8" s="198">
        <v>10405</v>
      </c>
      <c r="C8" s="199">
        <v>6180</v>
      </c>
      <c r="D8" s="207">
        <v>16585</v>
      </c>
    </row>
    <row r="9" spans="1:23" x14ac:dyDescent="0.25">
      <c r="A9" s="15" t="str">
        <f>Table9!A10</f>
        <v>2017/18</v>
      </c>
      <c r="B9" s="198">
        <v>10200</v>
      </c>
      <c r="C9" s="199">
        <v>6170</v>
      </c>
      <c r="D9" s="207">
        <v>16370</v>
      </c>
    </row>
    <row r="10" spans="1:23" x14ac:dyDescent="0.25">
      <c r="A10" s="15" t="str">
        <f>Table9!A11</f>
        <v>2018/19</v>
      </c>
      <c r="B10" s="198">
        <v>10090</v>
      </c>
      <c r="C10" s="199">
        <v>6080</v>
      </c>
      <c r="D10" s="207">
        <v>16165</v>
      </c>
    </row>
    <row r="11" spans="1:23" x14ac:dyDescent="0.25">
      <c r="A11" s="15" t="str">
        <f>Table9!A12</f>
        <v>2019/20</v>
      </c>
      <c r="B11" s="198">
        <v>10545</v>
      </c>
      <c r="C11" s="199">
        <v>5710</v>
      </c>
      <c r="D11" s="207">
        <v>16255</v>
      </c>
    </row>
    <row r="12" spans="1:23" x14ac:dyDescent="0.25">
      <c r="A12" s="15" t="str">
        <f>Table9!A13</f>
        <v>2020/21</v>
      </c>
      <c r="B12" s="198">
        <v>12030</v>
      </c>
      <c r="C12" s="199">
        <v>3845</v>
      </c>
      <c r="D12" s="207">
        <v>15875</v>
      </c>
    </row>
    <row r="13" spans="1:23" x14ac:dyDescent="0.25">
      <c r="A13" s="15" t="str">
        <f>Table9!A14</f>
        <v>2021/22</v>
      </c>
      <c r="B13" s="198">
        <v>11850</v>
      </c>
      <c r="C13" s="199">
        <v>4985</v>
      </c>
      <c r="D13" s="207">
        <v>16835</v>
      </c>
    </row>
    <row r="14" spans="1:23" x14ac:dyDescent="0.25">
      <c r="A14" s="15" t="str">
        <f>Table9!A15</f>
        <v>2022/23</v>
      </c>
      <c r="B14" s="198">
        <v>11535</v>
      </c>
      <c r="C14" s="199">
        <v>5525</v>
      </c>
      <c r="D14" s="207">
        <v>17060</v>
      </c>
    </row>
    <row r="15" spans="1:23" x14ac:dyDescent="0.25">
      <c r="A15" s="16" t="str">
        <f>Table9!A16</f>
        <v>2023/24</v>
      </c>
      <c r="B15" s="210">
        <v>12010</v>
      </c>
      <c r="C15" s="211">
        <v>3490</v>
      </c>
      <c r="D15" s="212">
        <v>15500</v>
      </c>
    </row>
    <row r="16" spans="1:23" x14ac:dyDescent="0.25">
      <c r="A16" s="2" t="s">
        <v>135</v>
      </c>
    </row>
    <row r="18" spans="1:23" ht="37.5" customHeight="1" x14ac:dyDescent="0.25">
      <c r="A18" s="130" t="s">
        <v>279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</row>
    <row r="20" spans="1:23" x14ac:dyDescent="0.25">
      <c r="A20" s="13"/>
      <c r="B20" s="429" t="s">
        <v>88</v>
      </c>
      <c r="C20" s="430"/>
      <c r="D20" s="431"/>
    </row>
    <row r="21" spans="1:23" x14ac:dyDescent="0.25">
      <c r="A21" s="14" t="s">
        <v>84</v>
      </c>
      <c r="B21" s="63" t="s">
        <v>1</v>
      </c>
      <c r="C21" s="65" t="s">
        <v>20</v>
      </c>
      <c r="D21" s="48" t="s">
        <v>8</v>
      </c>
    </row>
    <row r="22" spans="1:23" x14ac:dyDescent="0.25">
      <c r="A22" s="13"/>
      <c r="B22" s="195"/>
      <c r="C22" s="196"/>
      <c r="D22" s="209"/>
    </row>
    <row r="23" spans="1:23" x14ac:dyDescent="0.25">
      <c r="A23" s="15" t="str">
        <f t="shared" ref="A23" si="0">A14</f>
        <v>2022/23</v>
      </c>
      <c r="B23" s="198">
        <v>11535</v>
      </c>
      <c r="C23" s="199">
        <v>5525</v>
      </c>
      <c r="D23" s="207">
        <v>17060</v>
      </c>
    </row>
    <row r="24" spans="1:23" x14ac:dyDescent="0.25">
      <c r="A24" s="16" t="str">
        <f t="shared" ref="A24" si="1">A15</f>
        <v>2023/24</v>
      </c>
      <c r="B24" s="198">
        <v>12010</v>
      </c>
      <c r="C24" s="199">
        <v>3490</v>
      </c>
      <c r="D24" s="212">
        <v>15500</v>
      </c>
    </row>
    <row r="25" spans="1:23" x14ac:dyDescent="0.25">
      <c r="A25" s="52" t="s">
        <v>85</v>
      </c>
      <c r="B25" s="396">
        <v>0.04</v>
      </c>
      <c r="C25" s="397">
        <v>-0.37</v>
      </c>
      <c r="D25" s="398">
        <v>-0.09</v>
      </c>
    </row>
    <row r="26" spans="1:23" x14ac:dyDescent="0.25">
      <c r="A26" s="2" t="s">
        <v>135</v>
      </c>
    </row>
    <row r="27" spans="1:23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48.75" customHeight="1" x14ac:dyDescent="0.25">
      <c r="A28" s="2" t="s">
        <v>37</v>
      </c>
      <c r="B28" s="2"/>
      <c r="C28" s="2"/>
      <c r="D28" s="2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2"/>
      <c r="R28" s="2"/>
      <c r="S28" s="2"/>
      <c r="T28" s="2"/>
      <c r="U28" s="2"/>
      <c r="V28" s="2"/>
      <c r="W28" s="2"/>
    </row>
    <row r="29" spans="1:2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66" spans="1:23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</sheetData>
  <mergeCells count="2">
    <mergeCell ref="B20:D20"/>
    <mergeCell ref="B3:D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A1:S79"/>
  <sheetViews>
    <sheetView zoomScaleNormal="100" workbookViewId="0"/>
  </sheetViews>
  <sheetFormatPr defaultRowHeight="12.5" x14ac:dyDescent="0.25"/>
  <cols>
    <col min="1" max="1" width="17.54296875" customWidth="1"/>
    <col min="2" max="2" width="14" customWidth="1"/>
    <col min="3" max="3" width="17.81640625" customWidth="1"/>
    <col min="4" max="4" width="14" customWidth="1"/>
    <col min="5" max="6" width="17.81640625" customWidth="1"/>
    <col min="7" max="7" width="12.1796875" customWidth="1"/>
    <col min="8" max="8" width="13.81640625" customWidth="1"/>
  </cols>
  <sheetData>
    <row r="1" spans="1:9" x14ac:dyDescent="0.25">
      <c r="A1" s="130" t="s">
        <v>280</v>
      </c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13"/>
      <c r="B3" s="317" t="s">
        <v>88</v>
      </c>
      <c r="C3" s="302"/>
      <c r="D3" s="303"/>
      <c r="E3" s="317" t="s">
        <v>25</v>
      </c>
      <c r="F3" s="302"/>
      <c r="G3" s="303"/>
      <c r="H3" s="324"/>
      <c r="I3" s="438" t="s">
        <v>8</v>
      </c>
    </row>
    <row r="4" spans="1:9" ht="13.4" customHeight="1" x14ac:dyDescent="0.25">
      <c r="A4" s="14"/>
      <c r="B4" s="317" t="s">
        <v>181</v>
      </c>
      <c r="C4" s="302"/>
      <c r="D4" s="303"/>
      <c r="E4" s="317" t="s">
        <v>182</v>
      </c>
      <c r="F4" s="302"/>
      <c r="G4" s="303"/>
      <c r="H4" s="324"/>
      <c r="I4" s="439"/>
    </row>
    <row r="5" spans="1:9" ht="23" x14ac:dyDescent="0.25">
      <c r="A5" s="14" t="s">
        <v>82</v>
      </c>
      <c r="B5" s="63" t="s">
        <v>19</v>
      </c>
      <c r="C5" s="65" t="s">
        <v>22</v>
      </c>
      <c r="D5" s="228" t="s">
        <v>24</v>
      </c>
      <c r="E5" s="65" t="s">
        <v>183</v>
      </c>
      <c r="F5" s="69" t="s">
        <v>184</v>
      </c>
      <c r="G5" s="69" t="s">
        <v>185</v>
      </c>
      <c r="H5" s="228" t="s">
        <v>26</v>
      </c>
      <c r="I5" s="440"/>
    </row>
    <row r="6" spans="1:9" x14ac:dyDescent="0.25">
      <c r="A6" s="13" t="str">
        <f>Table1!A6</f>
        <v>Full-time</v>
      </c>
      <c r="B6" s="96"/>
      <c r="C6" s="96"/>
      <c r="D6" s="97"/>
      <c r="E6" s="96"/>
      <c r="F6" s="96"/>
      <c r="G6" s="96"/>
      <c r="H6" s="97"/>
      <c r="I6" s="117"/>
    </row>
    <row r="7" spans="1:9" x14ac:dyDescent="0.25">
      <c r="A7" s="15" t="s">
        <v>130</v>
      </c>
      <c r="B7" s="99">
        <v>11030</v>
      </c>
      <c r="C7" s="273">
        <v>365</v>
      </c>
      <c r="D7" s="274">
        <v>11395</v>
      </c>
      <c r="E7" s="99">
        <v>615</v>
      </c>
      <c r="F7" s="99">
        <v>1545</v>
      </c>
      <c r="G7" s="99">
        <v>605</v>
      </c>
      <c r="H7" s="100">
        <v>2765</v>
      </c>
      <c r="I7" s="100">
        <v>14160</v>
      </c>
    </row>
    <row r="8" spans="1:9" x14ac:dyDescent="0.25">
      <c r="A8" s="15" t="s">
        <v>137</v>
      </c>
      <c r="B8" s="99">
        <v>9450</v>
      </c>
      <c r="C8" s="273">
        <v>295</v>
      </c>
      <c r="D8" s="274">
        <v>9745</v>
      </c>
      <c r="E8" s="99">
        <v>540</v>
      </c>
      <c r="F8" s="99">
        <v>1615</v>
      </c>
      <c r="G8" s="99">
        <v>595</v>
      </c>
      <c r="H8" s="100">
        <v>2755</v>
      </c>
      <c r="I8" s="100">
        <v>12500</v>
      </c>
    </row>
    <row r="9" spans="1:9" x14ac:dyDescent="0.25">
      <c r="A9" s="15" t="s">
        <v>150</v>
      </c>
      <c r="B9" s="99">
        <v>10120</v>
      </c>
      <c r="C9" s="273">
        <v>285</v>
      </c>
      <c r="D9" s="274">
        <v>10405</v>
      </c>
      <c r="E9" s="99">
        <v>600</v>
      </c>
      <c r="F9" s="99">
        <v>1715</v>
      </c>
      <c r="G9" s="99">
        <v>630</v>
      </c>
      <c r="H9" s="100">
        <v>2945</v>
      </c>
      <c r="I9" s="100">
        <v>13350</v>
      </c>
    </row>
    <row r="10" spans="1:9" x14ac:dyDescent="0.25">
      <c r="A10" s="15" t="s">
        <v>178</v>
      </c>
      <c r="B10" s="99">
        <v>9945</v>
      </c>
      <c r="C10" s="273">
        <v>255</v>
      </c>
      <c r="D10" s="274">
        <v>10200</v>
      </c>
      <c r="E10" s="99">
        <v>655</v>
      </c>
      <c r="F10" s="99">
        <v>2480</v>
      </c>
      <c r="G10" s="99">
        <v>605</v>
      </c>
      <c r="H10" s="100">
        <v>3740</v>
      </c>
      <c r="I10" s="100">
        <v>13940</v>
      </c>
    </row>
    <row r="11" spans="1:9" x14ac:dyDescent="0.25">
      <c r="A11" s="15" t="s">
        <v>187</v>
      </c>
      <c r="B11" s="99">
        <v>9805</v>
      </c>
      <c r="C11" s="273">
        <v>285</v>
      </c>
      <c r="D11" s="274">
        <v>10090</v>
      </c>
      <c r="E11" s="99">
        <v>565</v>
      </c>
      <c r="F11" s="99">
        <v>2610</v>
      </c>
      <c r="G11" s="99">
        <v>695</v>
      </c>
      <c r="H11" s="100">
        <v>3870</v>
      </c>
      <c r="I11" s="100">
        <v>13960</v>
      </c>
    </row>
    <row r="12" spans="1:9" x14ac:dyDescent="0.25">
      <c r="A12" s="262" t="s">
        <v>191</v>
      </c>
      <c r="B12" s="99">
        <v>10235</v>
      </c>
      <c r="C12" s="273">
        <v>310</v>
      </c>
      <c r="D12" s="274">
        <v>10545</v>
      </c>
      <c r="E12" s="99">
        <v>640</v>
      </c>
      <c r="F12" s="99">
        <v>3270</v>
      </c>
      <c r="G12" s="99">
        <v>640</v>
      </c>
      <c r="H12" s="100">
        <v>4555</v>
      </c>
      <c r="I12" s="100">
        <v>15100</v>
      </c>
    </row>
    <row r="13" spans="1:9" x14ac:dyDescent="0.25">
      <c r="A13" s="262" t="s">
        <v>208</v>
      </c>
      <c r="B13" s="99">
        <v>11805</v>
      </c>
      <c r="C13" s="273">
        <v>225</v>
      </c>
      <c r="D13" s="274">
        <v>12030</v>
      </c>
      <c r="E13" s="99">
        <v>620</v>
      </c>
      <c r="F13" s="99">
        <v>5220</v>
      </c>
      <c r="G13" s="99">
        <v>900</v>
      </c>
      <c r="H13" s="100">
        <v>6740</v>
      </c>
      <c r="I13" s="100">
        <v>18770</v>
      </c>
    </row>
    <row r="14" spans="1:9" x14ac:dyDescent="0.25">
      <c r="A14" s="262" t="s">
        <v>222</v>
      </c>
      <c r="B14" s="99">
        <v>11620</v>
      </c>
      <c r="C14" s="273">
        <v>235</v>
      </c>
      <c r="D14" s="274">
        <v>11850</v>
      </c>
      <c r="E14" s="99">
        <v>540</v>
      </c>
      <c r="F14" s="99">
        <v>6820</v>
      </c>
      <c r="G14" s="99">
        <v>815</v>
      </c>
      <c r="H14" s="100">
        <v>8175</v>
      </c>
      <c r="I14" s="100">
        <v>20025</v>
      </c>
    </row>
    <row r="15" spans="1:9" x14ac:dyDescent="0.25">
      <c r="A15" s="262" t="s">
        <v>226</v>
      </c>
      <c r="B15" s="243">
        <v>11200</v>
      </c>
      <c r="C15" s="334">
        <v>335</v>
      </c>
      <c r="D15" s="274">
        <v>11535</v>
      </c>
      <c r="E15" s="242">
        <v>545</v>
      </c>
      <c r="F15" s="244">
        <v>7720</v>
      </c>
      <c r="G15" s="243">
        <v>600</v>
      </c>
      <c r="H15" s="258">
        <v>8865</v>
      </c>
      <c r="I15" s="246">
        <v>20400</v>
      </c>
    </row>
    <row r="16" spans="1:9" x14ac:dyDescent="0.25">
      <c r="A16" s="256" t="s">
        <v>324</v>
      </c>
      <c r="B16" s="252">
        <v>11715</v>
      </c>
      <c r="C16" s="275">
        <v>295</v>
      </c>
      <c r="D16" s="276">
        <v>12010</v>
      </c>
      <c r="E16" s="251">
        <v>645</v>
      </c>
      <c r="F16" s="253">
        <v>8250</v>
      </c>
      <c r="G16" s="252">
        <v>615</v>
      </c>
      <c r="H16" s="261">
        <v>9510</v>
      </c>
      <c r="I16" s="250">
        <v>21520</v>
      </c>
    </row>
    <row r="17" spans="1:9" x14ac:dyDescent="0.25">
      <c r="A17" s="13" t="str">
        <f>Table1!A17</f>
        <v>Part-time</v>
      </c>
      <c r="B17" s="96"/>
      <c r="C17" s="273"/>
      <c r="D17" s="274"/>
      <c r="E17" s="96"/>
      <c r="F17" s="96"/>
      <c r="G17" s="96"/>
      <c r="H17" s="97"/>
      <c r="I17" s="117"/>
    </row>
    <row r="18" spans="1:9" x14ac:dyDescent="0.25">
      <c r="A18" s="15" t="s">
        <v>130</v>
      </c>
      <c r="B18" s="99">
        <v>1610</v>
      </c>
      <c r="C18" s="273">
        <v>5445</v>
      </c>
      <c r="D18" s="274">
        <v>7055</v>
      </c>
      <c r="E18" s="99">
        <v>95</v>
      </c>
      <c r="F18" s="99">
        <v>840</v>
      </c>
      <c r="G18" s="99">
        <v>2265</v>
      </c>
      <c r="H18" s="100">
        <v>3195</v>
      </c>
      <c r="I18" s="100">
        <v>10250</v>
      </c>
    </row>
    <row r="19" spans="1:9" x14ac:dyDescent="0.25">
      <c r="A19" s="15" t="s">
        <v>137</v>
      </c>
      <c r="B19" s="99">
        <v>2015</v>
      </c>
      <c r="C19" s="273">
        <v>5335</v>
      </c>
      <c r="D19" s="274">
        <v>7350</v>
      </c>
      <c r="E19" s="99">
        <v>110</v>
      </c>
      <c r="F19" s="99">
        <v>765</v>
      </c>
      <c r="G19" s="99">
        <v>2070</v>
      </c>
      <c r="H19" s="100">
        <v>2945</v>
      </c>
      <c r="I19" s="100">
        <v>10295</v>
      </c>
    </row>
    <row r="20" spans="1:9" x14ac:dyDescent="0.25">
      <c r="A20" s="15" t="s">
        <v>150</v>
      </c>
      <c r="B20" s="99">
        <v>1610</v>
      </c>
      <c r="C20" s="273">
        <v>4575</v>
      </c>
      <c r="D20" s="274">
        <v>6180</v>
      </c>
      <c r="E20" s="99">
        <v>75</v>
      </c>
      <c r="F20" s="99">
        <v>860</v>
      </c>
      <c r="G20" s="99">
        <v>2290</v>
      </c>
      <c r="H20" s="100">
        <v>3225</v>
      </c>
      <c r="I20" s="100">
        <v>9405</v>
      </c>
    </row>
    <row r="21" spans="1:9" x14ac:dyDescent="0.25">
      <c r="A21" s="15" t="s">
        <v>178</v>
      </c>
      <c r="B21" s="99">
        <v>1780</v>
      </c>
      <c r="C21" s="273">
        <v>4390</v>
      </c>
      <c r="D21" s="274">
        <v>6170</v>
      </c>
      <c r="E21" s="99">
        <v>75</v>
      </c>
      <c r="F21" s="99">
        <v>980</v>
      </c>
      <c r="G21" s="99">
        <v>2135</v>
      </c>
      <c r="H21" s="100">
        <v>3190</v>
      </c>
      <c r="I21" s="100">
        <v>9360</v>
      </c>
    </row>
    <row r="22" spans="1:9" x14ac:dyDescent="0.25">
      <c r="A22" s="15" t="s">
        <v>187</v>
      </c>
      <c r="B22" s="99">
        <v>1925</v>
      </c>
      <c r="C22" s="273">
        <v>4150</v>
      </c>
      <c r="D22" s="274">
        <v>6080</v>
      </c>
      <c r="E22" s="99">
        <v>80</v>
      </c>
      <c r="F22" s="99">
        <v>1190</v>
      </c>
      <c r="G22" s="99">
        <v>2460</v>
      </c>
      <c r="H22" s="100">
        <v>3730</v>
      </c>
      <c r="I22" s="100">
        <v>9805</v>
      </c>
    </row>
    <row r="23" spans="1:9" x14ac:dyDescent="0.25">
      <c r="A23" s="262" t="s">
        <v>191</v>
      </c>
      <c r="B23" s="99">
        <v>1970</v>
      </c>
      <c r="C23" s="273">
        <v>3740</v>
      </c>
      <c r="D23" s="274">
        <v>5710</v>
      </c>
      <c r="E23" s="99">
        <v>70</v>
      </c>
      <c r="F23" s="99">
        <v>1050</v>
      </c>
      <c r="G23" s="99">
        <v>3045</v>
      </c>
      <c r="H23" s="100">
        <v>4165</v>
      </c>
      <c r="I23" s="100">
        <v>9875</v>
      </c>
    </row>
    <row r="24" spans="1:9" x14ac:dyDescent="0.25">
      <c r="A24" s="262" t="s">
        <v>208</v>
      </c>
      <c r="B24" s="99">
        <v>1880</v>
      </c>
      <c r="C24" s="273">
        <v>1960</v>
      </c>
      <c r="D24" s="274">
        <v>3845</v>
      </c>
      <c r="E24" s="99">
        <v>60</v>
      </c>
      <c r="F24" s="99">
        <v>1350</v>
      </c>
      <c r="G24" s="99">
        <v>3410</v>
      </c>
      <c r="H24" s="100">
        <v>4820</v>
      </c>
      <c r="I24" s="100">
        <v>8665</v>
      </c>
    </row>
    <row r="25" spans="1:9" x14ac:dyDescent="0.25">
      <c r="A25" s="262" t="s">
        <v>222</v>
      </c>
      <c r="B25" s="99">
        <v>1955</v>
      </c>
      <c r="C25" s="273">
        <v>3030</v>
      </c>
      <c r="D25" s="274">
        <v>4985</v>
      </c>
      <c r="E25" s="99">
        <v>60</v>
      </c>
      <c r="F25" s="99">
        <v>1045</v>
      </c>
      <c r="G25" s="99">
        <v>4335</v>
      </c>
      <c r="H25" s="100">
        <v>5440</v>
      </c>
      <c r="I25" s="100">
        <v>10425</v>
      </c>
    </row>
    <row r="26" spans="1:9" x14ac:dyDescent="0.25">
      <c r="A26" s="262" t="s">
        <v>226</v>
      </c>
      <c r="B26" s="243">
        <v>2015</v>
      </c>
      <c r="C26" s="335">
        <v>3505</v>
      </c>
      <c r="D26" s="274">
        <v>5525</v>
      </c>
      <c r="E26" s="242">
        <v>50</v>
      </c>
      <c r="F26" s="244">
        <v>1035</v>
      </c>
      <c r="G26" s="243">
        <v>3760</v>
      </c>
      <c r="H26" s="258">
        <v>4850</v>
      </c>
      <c r="I26" s="246">
        <v>10370</v>
      </c>
    </row>
    <row r="27" spans="1:9" x14ac:dyDescent="0.25">
      <c r="A27" s="256" t="s">
        <v>324</v>
      </c>
      <c r="B27" s="252">
        <v>1835</v>
      </c>
      <c r="C27" s="277">
        <v>1655</v>
      </c>
      <c r="D27" s="276">
        <v>3490</v>
      </c>
      <c r="E27" s="251">
        <v>55</v>
      </c>
      <c r="F27" s="253">
        <v>1120</v>
      </c>
      <c r="G27" s="252">
        <v>2925</v>
      </c>
      <c r="H27" s="261">
        <v>4105</v>
      </c>
      <c r="I27" s="250">
        <v>7595</v>
      </c>
    </row>
    <row r="28" spans="1:9" x14ac:dyDescent="0.25">
      <c r="A28" s="13" t="str">
        <f>Table1!A28</f>
        <v>Total</v>
      </c>
      <c r="B28" s="95"/>
      <c r="C28" s="273"/>
      <c r="D28" s="278"/>
      <c r="E28" s="96"/>
      <c r="F28" s="96"/>
      <c r="G28" s="99"/>
      <c r="H28" s="97"/>
      <c r="I28" s="117"/>
    </row>
    <row r="29" spans="1:9" x14ac:dyDescent="0.25">
      <c r="A29" s="43" t="s">
        <v>130</v>
      </c>
      <c r="B29" s="98">
        <v>12640</v>
      </c>
      <c r="C29" s="273">
        <v>5810</v>
      </c>
      <c r="D29" s="274">
        <v>18445</v>
      </c>
      <c r="E29" s="99">
        <v>710</v>
      </c>
      <c r="F29" s="99">
        <v>2380</v>
      </c>
      <c r="G29" s="99">
        <v>2870</v>
      </c>
      <c r="H29" s="100">
        <v>5965</v>
      </c>
      <c r="I29" s="100">
        <v>24410</v>
      </c>
    </row>
    <row r="30" spans="1:9" x14ac:dyDescent="0.25">
      <c r="A30" s="43" t="s">
        <v>137</v>
      </c>
      <c r="B30" s="98">
        <v>11465</v>
      </c>
      <c r="C30" s="273">
        <v>5630</v>
      </c>
      <c r="D30" s="274">
        <v>17095</v>
      </c>
      <c r="E30" s="99">
        <v>650</v>
      </c>
      <c r="F30" s="99">
        <v>2385</v>
      </c>
      <c r="G30" s="99">
        <v>2665</v>
      </c>
      <c r="H30" s="100">
        <v>5700</v>
      </c>
      <c r="I30" s="100">
        <v>22790</v>
      </c>
    </row>
    <row r="31" spans="1:9" x14ac:dyDescent="0.25">
      <c r="A31" s="43" t="s">
        <v>150</v>
      </c>
      <c r="B31" s="98">
        <v>11730</v>
      </c>
      <c r="C31" s="273">
        <v>4860</v>
      </c>
      <c r="D31" s="274">
        <v>16585</v>
      </c>
      <c r="E31" s="99">
        <v>675</v>
      </c>
      <c r="F31" s="99">
        <v>2575</v>
      </c>
      <c r="G31" s="99">
        <v>2920</v>
      </c>
      <c r="H31" s="100">
        <v>6170</v>
      </c>
      <c r="I31" s="100">
        <v>22755</v>
      </c>
    </row>
    <row r="32" spans="1:9" x14ac:dyDescent="0.25">
      <c r="A32" s="43" t="s">
        <v>178</v>
      </c>
      <c r="B32" s="98">
        <v>11725</v>
      </c>
      <c r="C32" s="273">
        <v>4645</v>
      </c>
      <c r="D32" s="274">
        <v>16370</v>
      </c>
      <c r="E32" s="99">
        <v>730</v>
      </c>
      <c r="F32" s="99">
        <v>3460</v>
      </c>
      <c r="G32" s="99">
        <v>2740</v>
      </c>
      <c r="H32" s="100">
        <v>6930</v>
      </c>
      <c r="I32" s="100">
        <v>23300</v>
      </c>
    </row>
    <row r="33" spans="1:10" x14ac:dyDescent="0.25">
      <c r="A33" s="43" t="s">
        <v>187</v>
      </c>
      <c r="B33" s="98">
        <v>11730</v>
      </c>
      <c r="C33" s="273">
        <v>4435</v>
      </c>
      <c r="D33" s="274">
        <v>16165</v>
      </c>
      <c r="E33" s="99">
        <v>645</v>
      </c>
      <c r="F33" s="99">
        <v>3800</v>
      </c>
      <c r="G33" s="99">
        <v>3155</v>
      </c>
      <c r="H33" s="100">
        <v>7600</v>
      </c>
      <c r="I33" s="100">
        <v>23765</v>
      </c>
    </row>
    <row r="34" spans="1:10" x14ac:dyDescent="0.25">
      <c r="A34" s="241" t="s">
        <v>191</v>
      </c>
      <c r="B34" s="98">
        <v>12210</v>
      </c>
      <c r="C34" s="273">
        <v>4050</v>
      </c>
      <c r="D34" s="274">
        <v>16255</v>
      </c>
      <c r="E34" s="99">
        <v>715</v>
      </c>
      <c r="F34" s="99">
        <v>4320</v>
      </c>
      <c r="G34" s="99">
        <v>3685</v>
      </c>
      <c r="H34" s="100">
        <v>8720</v>
      </c>
      <c r="I34" s="100">
        <v>24975</v>
      </c>
    </row>
    <row r="35" spans="1:10" x14ac:dyDescent="0.25">
      <c r="A35" s="241" t="s">
        <v>208</v>
      </c>
      <c r="B35" s="98">
        <v>13685</v>
      </c>
      <c r="C35" s="273">
        <v>2190</v>
      </c>
      <c r="D35" s="274">
        <v>15875</v>
      </c>
      <c r="E35" s="99">
        <v>680</v>
      </c>
      <c r="F35" s="99">
        <v>6570</v>
      </c>
      <c r="G35" s="99">
        <v>4310</v>
      </c>
      <c r="H35" s="100">
        <v>11560</v>
      </c>
      <c r="I35" s="100">
        <v>27430</v>
      </c>
    </row>
    <row r="36" spans="1:10" x14ac:dyDescent="0.25">
      <c r="A36" s="241" t="s">
        <v>222</v>
      </c>
      <c r="B36" s="98">
        <v>13575</v>
      </c>
      <c r="C36" s="273">
        <v>3260</v>
      </c>
      <c r="D36" s="274">
        <v>16835</v>
      </c>
      <c r="E36" s="99">
        <v>600</v>
      </c>
      <c r="F36" s="99">
        <v>7865</v>
      </c>
      <c r="G36" s="99">
        <v>5150</v>
      </c>
      <c r="H36" s="100">
        <v>13615</v>
      </c>
      <c r="I36" s="246">
        <v>30450</v>
      </c>
    </row>
    <row r="37" spans="1:10" x14ac:dyDescent="0.25">
      <c r="A37" s="241" t="s">
        <v>226</v>
      </c>
      <c r="B37" s="242">
        <v>13220</v>
      </c>
      <c r="C37" s="243">
        <v>3840</v>
      </c>
      <c r="D37" s="243">
        <v>17060</v>
      </c>
      <c r="E37" s="242">
        <v>595</v>
      </c>
      <c r="F37" s="243">
        <v>8755</v>
      </c>
      <c r="G37" s="243">
        <v>4365</v>
      </c>
      <c r="H37" s="243">
        <v>13715</v>
      </c>
      <c r="I37" s="248">
        <v>30775</v>
      </c>
    </row>
    <row r="38" spans="1:10" x14ac:dyDescent="0.25">
      <c r="A38" s="241" t="s">
        <v>324</v>
      </c>
      <c r="B38" s="251">
        <v>13550</v>
      </c>
      <c r="C38" s="252">
        <v>1950</v>
      </c>
      <c r="D38" s="255">
        <v>15500</v>
      </c>
      <c r="E38" s="251">
        <v>700</v>
      </c>
      <c r="F38" s="252">
        <v>9370</v>
      </c>
      <c r="G38" s="252">
        <v>3545</v>
      </c>
      <c r="H38" s="255">
        <v>13615</v>
      </c>
      <c r="I38" s="251">
        <v>29115</v>
      </c>
      <c r="J38" s="283"/>
    </row>
    <row r="39" spans="1:10" x14ac:dyDescent="0.25">
      <c r="A39" s="2" t="s">
        <v>135</v>
      </c>
      <c r="B39" s="2"/>
      <c r="C39" s="2"/>
      <c r="D39" s="279"/>
      <c r="E39" s="110"/>
      <c r="F39" s="110"/>
      <c r="G39" s="280"/>
      <c r="H39" s="110"/>
      <c r="I39" s="110"/>
    </row>
    <row r="40" spans="1:10" x14ac:dyDescent="0.25">
      <c r="A40" s="2"/>
      <c r="B40" s="2"/>
      <c r="C40" s="2"/>
      <c r="D40" s="2"/>
      <c r="E40" s="110"/>
      <c r="F40" s="110"/>
      <c r="G40" s="110"/>
      <c r="H40" s="110"/>
      <c r="I40" s="110"/>
    </row>
    <row r="41" spans="1:10" x14ac:dyDescent="0.25">
      <c r="A41" s="240" t="s">
        <v>281</v>
      </c>
      <c r="B41" s="240"/>
      <c r="C41" s="240"/>
      <c r="D41" s="240"/>
      <c r="E41" s="240"/>
      <c r="F41" s="240"/>
      <c r="G41" s="240"/>
      <c r="H41" s="240"/>
      <c r="I41" s="240"/>
    </row>
    <row r="43" spans="1:10" x14ac:dyDescent="0.25">
      <c r="A43" s="13"/>
      <c r="B43" s="317" t="s">
        <v>88</v>
      </c>
      <c r="C43" s="302"/>
      <c r="D43" s="303"/>
      <c r="E43" s="317" t="s">
        <v>25</v>
      </c>
      <c r="F43" s="302"/>
      <c r="G43" s="303"/>
      <c r="H43" s="324"/>
      <c r="I43" s="426" t="s">
        <v>8</v>
      </c>
    </row>
    <row r="44" spans="1:10" ht="13.4" customHeight="1" x14ac:dyDescent="0.25">
      <c r="A44" s="14"/>
      <c r="B44" s="317" t="s">
        <v>182</v>
      </c>
      <c r="C44" s="302"/>
      <c r="D44" s="303"/>
      <c r="E44" s="317" t="s">
        <v>182</v>
      </c>
      <c r="F44" s="302"/>
      <c r="G44" s="303"/>
      <c r="H44" s="324"/>
      <c r="I44" s="427"/>
    </row>
    <row r="45" spans="1:10" ht="23" x14ac:dyDescent="0.25">
      <c r="A45" s="35" t="s">
        <v>82</v>
      </c>
      <c r="B45" s="63" t="s">
        <v>19</v>
      </c>
      <c r="C45" s="65" t="s">
        <v>22</v>
      </c>
      <c r="D45" s="65" t="s">
        <v>24</v>
      </c>
      <c r="E45" s="63" t="s">
        <v>183</v>
      </c>
      <c r="F45" s="65" t="s">
        <v>184</v>
      </c>
      <c r="G45" s="65" t="s">
        <v>185</v>
      </c>
      <c r="H45" s="69" t="s">
        <v>26</v>
      </c>
      <c r="I45" s="428"/>
    </row>
    <row r="46" spans="1:10" x14ac:dyDescent="0.25">
      <c r="A46" s="19" t="str">
        <f>Table1!A6</f>
        <v>Full-time</v>
      </c>
      <c r="B46" s="95"/>
      <c r="C46" s="96"/>
      <c r="D46" s="96"/>
      <c r="E46" s="281"/>
      <c r="F46" s="282"/>
      <c r="H46" s="97"/>
      <c r="I46" s="97"/>
    </row>
    <row r="47" spans="1:10" x14ac:dyDescent="0.25">
      <c r="A47" s="43" t="str">
        <f t="shared" ref="A47" si="0">A7</f>
        <v>2014/15</v>
      </c>
      <c r="B47" s="98">
        <v>11030</v>
      </c>
      <c r="C47" s="99">
        <v>365</v>
      </c>
      <c r="D47" s="99">
        <v>11395</v>
      </c>
      <c r="E47" s="98">
        <v>615</v>
      </c>
      <c r="F47" s="99">
        <v>1545</v>
      </c>
      <c r="G47" s="99">
        <v>605</v>
      </c>
      <c r="H47" s="99">
        <v>2765</v>
      </c>
      <c r="I47" s="131">
        <v>14160</v>
      </c>
    </row>
    <row r="48" spans="1:10" x14ac:dyDescent="0.25">
      <c r="A48" s="43" t="str">
        <f t="shared" ref="A48" si="1">A16</f>
        <v>2023/24</v>
      </c>
      <c r="B48" s="98">
        <v>11715</v>
      </c>
      <c r="C48" s="99">
        <v>295</v>
      </c>
      <c r="D48" s="99">
        <v>12010</v>
      </c>
      <c r="E48" s="98">
        <v>645</v>
      </c>
      <c r="F48" s="99">
        <v>8250</v>
      </c>
      <c r="G48" s="99">
        <v>615</v>
      </c>
      <c r="H48" s="99">
        <v>9510</v>
      </c>
      <c r="I48" s="131">
        <v>21520</v>
      </c>
    </row>
    <row r="49" spans="1:9" x14ac:dyDescent="0.25">
      <c r="A49" s="61" t="s">
        <v>85</v>
      </c>
      <c r="B49" s="353">
        <v>0.06</v>
      </c>
      <c r="C49" s="350">
        <v>-0.2</v>
      </c>
      <c r="D49" s="357">
        <v>0.05</v>
      </c>
      <c r="E49" s="355">
        <v>0.05</v>
      </c>
      <c r="F49" s="356">
        <v>4.34</v>
      </c>
      <c r="G49" s="350">
        <v>0.01</v>
      </c>
      <c r="H49" s="350">
        <v>2.44</v>
      </c>
      <c r="I49" s="344">
        <v>0.52</v>
      </c>
    </row>
    <row r="50" spans="1:9" x14ac:dyDescent="0.25">
      <c r="A50" s="19" t="str">
        <f>Table1!A17</f>
        <v>Part-time</v>
      </c>
      <c r="B50" s="95"/>
      <c r="C50" s="96"/>
      <c r="D50" s="100"/>
      <c r="E50" s="283"/>
      <c r="F50" s="282"/>
      <c r="G50" s="282"/>
      <c r="H50" s="97"/>
      <c r="I50" s="117"/>
    </row>
    <row r="51" spans="1:9" x14ac:dyDescent="0.25">
      <c r="A51" s="43" t="str">
        <f t="shared" ref="A51" si="2">A18</f>
        <v>2014/15</v>
      </c>
      <c r="B51" s="98">
        <v>1610</v>
      </c>
      <c r="C51" s="99">
        <v>5445</v>
      </c>
      <c r="D51" s="99">
        <v>7055</v>
      </c>
      <c r="E51" s="98">
        <v>95</v>
      </c>
      <c r="F51" s="99">
        <v>840</v>
      </c>
      <c r="G51" s="99">
        <v>2265</v>
      </c>
      <c r="H51" s="99">
        <v>3195</v>
      </c>
      <c r="I51" s="131">
        <v>10250</v>
      </c>
    </row>
    <row r="52" spans="1:9" x14ac:dyDescent="0.25">
      <c r="A52" s="43" t="str">
        <f t="shared" ref="A52" si="3">A27</f>
        <v>2023/24</v>
      </c>
      <c r="B52" s="98">
        <v>1835</v>
      </c>
      <c r="C52" s="99">
        <v>1655</v>
      </c>
      <c r="D52" s="99">
        <v>3490</v>
      </c>
      <c r="E52" s="98">
        <v>55</v>
      </c>
      <c r="F52" s="99">
        <v>1120</v>
      </c>
      <c r="G52" s="284">
        <v>2925</v>
      </c>
      <c r="H52" s="99">
        <v>4105</v>
      </c>
      <c r="I52" s="131">
        <v>7595</v>
      </c>
    </row>
    <row r="53" spans="1:9" x14ac:dyDescent="0.25">
      <c r="A53" s="61" t="s">
        <v>85</v>
      </c>
      <c r="B53" s="355">
        <v>0.14000000000000001</v>
      </c>
      <c r="C53" s="356">
        <v>-0.7</v>
      </c>
      <c r="D53" s="356">
        <v>-0.51</v>
      </c>
      <c r="E53" s="355">
        <v>-0.4</v>
      </c>
      <c r="F53" s="356">
        <v>0.34</v>
      </c>
      <c r="G53" s="360">
        <v>0.28999999999999998</v>
      </c>
      <c r="H53" s="356">
        <v>0.28000000000000003</v>
      </c>
      <c r="I53" s="358">
        <v>-0.26</v>
      </c>
    </row>
    <row r="54" spans="1:9" x14ac:dyDescent="0.25">
      <c r="A54" s="19" t="str">
        <f>Table1!A28</f>
        <v>Total</v>
      </c>
      <c r="B54" s="95"/>
      <c r="C54" s="96"/>
      <c r="D54" s="100"/>
      <c r="E54" s="283"/>
      <c r="G54" s="282"/>
      <c r="H54" s="97"/>
      <c r="I54" s="117"/>
    </row>
    <row r="55" spans="1:9" x14ac:dyDescent="0.25">
      <c r="A55" s="43" t="str">
        <f t="shared" ref="A55" si="4">A29</f>
        <v>2014/15</v>
      </c>
      <c r="B55" s="98">
        <v>12640</v>
      </c>
      <c r="C55" s="99">
        <v>5810</v>
      </c>
      <c r="D55" s="99">
        <v>18445</v>
      </c>
      <c r="E55" s="98">
        <v>710</v>
      </c>
      <c r="F55" s="99">
        <v>2380</v>
      </c>
      <c r="G55" s="99">
        <v>2870</v>
      </c>
      <c r="H55" s="99">
        <v>5965</v>
      </c>
      <c r="I55" s="131">
        <v>24410</v>
      </c>
    </row>
    <row r="56" spans="1:9" x14ac:dyDescent="0.25">
      <c r="A56" s="43" t="str">
        <f t="shared" ref="A56" si="5">A38</f>
        <v>2023/24</v>
      </c>
      <c r="B56" s="125">
        <v>13550</v>
      </c>
      <c r="C56" s="284">
        <v>1950</v>
      </c>
      <c r="D56" s="284">
        <v>15500</v>
      </c>
      <c r="E56" s="125">
        <v>700</v>
      </c>
      <c r="F56" s="284">
        <v>9370</v>
      </c>
      <c r="G56" s="99">
        <v>3545</v>
      </c>
      <c r="H56" s="284">
        <v>13615</v>
      </c>
      <c r="I56" s="135">
        <v>29115</v>
      </c>
    </row>
    <row r="57" spans="1:9" x14ac:dyDescent="0.25">
      <c r="A57" s="61" t="s">
        <v>85</v>
      </c>
      <c r="B57" s="355">
        <v>7.0000000000000007E-2</v>
      </c>
      <c r="C57" s="356">
        <v>-0.66</v>
      </c>
      <c r="D57" s="356">
        <v>-0.16</v>
      </c>
      <c r="E57" s="355">
        <v>-0.01</v>
      </c>
      <c r="F57" s="356">
        <v>2.93</v>
      </c>
      <c r="G57" s="350">
        <v>0.23</v>
      </c>
      <c r="H57" s="356">
        <v>1.28</v>
      </c>
      <c r="I57" s="358">
        <v>0.19</v>
      </c>
    </row>
    <row r="58" spans="1:9" x14ac:dyDescent="0.25">
      <c r="A58" s="2" t="s">
        <v>135</v>
      </c>
      <c r="G58" s="282"/>
    </row>
    <row r="59" spans="1:9" x14ac:dyDescent="0.25">
      <c r="A59" s="2"/>
    </row>
    <row r="60" spans="1:9" x14ac:dyDescent="0.25">
      <c r="A60" s="130" t="s">
        <v>282</v>
      </c>
      <c r="B60" s="130"/>
      <c r="C60" s="130"/>
      <c r="D60" s="130"/>
      <c r="E60" s="130"/>
      <c r="F60" s="130"/>
      <c r="G60" s="130"/>
      <c r="H60" s="130"/>
      <c r="I60" s="130"/>
    </row>
    <row r="61" spans="1:9" x14ac:dyDescent="0.25">
      <c r="A61" s="239"/>
      <c r="B61" s="239"/>
      <c r="C61" s="239"/>
      <c r="D61" s="239"/>
      <c r="E61" s="239"/>
      <c r="F61" s="239"/>
    </row>
    <row r="62" spans="1:9" x14ac:dyDescent="0.25">
      <c r="A62" s="13"/>
      <c r="B62" s="317" t="s">
        <v>88</v>
      </c>
      <c r="C62" s="302"/>
      <c r="D62" s="303"/>
      <c r="E62" s="317" t="s">
        <v>25</v>
      </c>
      <c r="F62" s="302"/>
      <c r="G62" s="303"/>
      <c r="H62" s="324"/>
      <c r="I62" s="426" t="s">
        <v>8</v>
      </c>
    </row>
    <row r="63" spans="1:9" ht="13.4" customHeight="1" x14ac:dyDescent="0.25">
      <c r="A63" s="14"/>
      <c r="B63" s="317" t="s">
        <v>182</v>
      </c>
      <c r="C63" s="302"/>
      <c r="D63" s="303"/>
      <c r="E63" s="317" t="s">
        <v>182</v>
      </c>
      <c r="F63" s="302"/>
      <c r="G63" s="303"/>
      <c r="H63" s="324"/>
      <c r="I63" s="427"/>
    </row>
    <row r="64" spans="1:9" ht="23" x14ac:dyDescent="0.25">
      <c r="A64" s="35" t="s">
        <v>82</v>
      </c>
      <c r="B64" s="63" t="s">
        <v>19</v>
      </c>
      <c r="C64" s="65" t="s">
        <v>22</v>
      </c>
      <c r="D64" s="65" t="s">
        <v>24</v>
      </c>
      <c r="E64" s="63" t="s">
        <v>183</v>
      </c>
      <c r="F64" s="65" t="s">
        <v>184</v>
      </c>
      <c r="G64" s="65" t="s">
        <v>185</v>
      </c>
      <c r="H64" s="69" t="s">
        <v>26</v>
      </c>
      <c r="I64" s="428"/>
    </row>
    <row r="65" spans="1:19" x14ac:dyDescent="0.25">
      <c r="A65" s="19" t="s">
        <v>1</v>
      </c>
      <c r="B65" s="95"/>
      <c r="C65" s="96"/>
      <c r="D65" s="97"/>
      <c r="E65" s="281"/>
      <c r="F65" s="282"/>
      <c r="G65" s="282"/>
      <c r="H65" s="97"/>
      <c r="I65" s="97"/>
    </row>
    <row r="66" spans="1:19" x14ac:dyDescent="0.25">
      <c r="A66" s="43" t="str">
        <f t="shared" ref="A66" si="6">A15</f>
        <v>2022/23</v>
      </c>
      <c r="B66" s="98">
        <v>11200</v>
      </c>
      <c r="C66" s="99">
        <v>335</v>
      </c>
      <c r="D66" s="100">
        <v>11535</v>
      </c>
      <c r="E66" s="98">
        <v>545</v>
      </c>
      <c r="F66" s="99">
        <v>7720</v>
      </c>
      <c r="G66" s="99">
        <v>600</v>
      </c>
      <c r="H66" s="99">
        <v>8865</v>
      </c>
      <c r="I66" s="131">
        <v>20400</v>
      </c>
    </row>
    <row r="67" spans="1:19" x14ac:dyDescent="0.25">
      <c r="A67" s="43" t="str">
        <f t="shared" ref="A67" si="7">A16</f>
        <v>2023/24</v>
      </c>
      <c r="B67" s="98">
        <v>11715</v>
      </c>
      <c r="C67" s="99">
        <v>295</v>
      </c>
      <c r="D67" s="100">
        <v>12010</v>
      </c>
      <c r="E67" s="98">
        <v>645</v>
      </c>
      <c r="F67" s="99">
        <v>8250</v>
      </c>
      <c r="G67" s="99">
        <v>615</v>
      </c>
      <c r="H67" s="99">
        <v>9510</v>
      </c>
      <c r="I67" s="135">
        <v>21520</v>
      </c>
    </row>
    <row r="68" spans="1:19" x14ac:dyDescent="0.25">
      <c r="A68" s="61" t="s">
        <v>85</v>
      </c>
      <c r="B68" s="121">
        <v>0.05</v>
      </c>
      <c r="C68" s="119">
        <v>-0.12</v>
      </c>
      <c r="D68" s="124">
        <v>0.04</v>
      </c>
      <c r="E68" s="122">
        <v>0.18</v>
      </c>
      <c r="F68" s="123">
        <v>7.0000000000000007E-2</v>
      </c>
      <c r="G68" s="123">
        <v>0.02</v>
      </c>
      <c r="H68" s="119">
        <v>7.0000000000000007E-2</v>
      </c>
      <c r="I68" s="118">
        <v>0.05</v>
      </c>
    </row>
    <row r="69" spans="1:19" x14ac:dyDescent="0.25">
      <c r="A69" s="19" t="s">
        <v>20</v>
      </c>
      <c r="B69" s="95"/>
      <c r="C69" s="96"/>
      <c r="D69" s="100"/>
      <c r="E69" s="283"/>
      <c r="H69" s="97"/>
      <c r="I69" s="97"/>
    </row>
    <row r="70" spans="1:19" x14ac:dyDescent="0.25">
      <c r="A70" s="43" t="str">
        <f t="shared" ref="A70" si="8">A26</f>
        <v>2022/23</v>
      </c>
      <c r="B70" s="98">
        <v>2015</v>
      </c>
      <c r="C70" s="99">
        <v>3505</v>
      </c>
      <c r="D70" s="100">
        <v>5525</v>
      </c>
      <c r="E70" s="98">
        <v>50</v>
      </c>
      <c r="F70" s="99">
        <v>1035</v>
      </c>
      <c r="G70" s="99">
        <v>3760</v>
      </c>
      <c r="H70" s="99">
        <v>4850</v>
      </c>
      <c r="I70" s="131">
        <v>10370</v>
      </c>
    </row>
    <row r="71" spans="1:19" x14ac:dyDescent="0.25">
      <c r="A71" s="43" t="str">
        <f t="shared" ref="A71" si="9">A27</f>
        <v>2023/24</v>
      </c>
      <c r="B71" s="98">
        <v>1835</v>
      </c>
      <c r="C71" s="99">
        <v>1655</v>
      </c>
      <c r="D71" s="100">
        <v>3490</v>
      </c>
      <c r="E71" s="98">
        <v>55</v>
      </c>
      <c r="F71" s="99">
        <v>1120</v>
      </c>
      <c r="G71" s="99">
        <v>2925</v>
      </c>
      <c r="H71" s="99">
        <v>4105</v>
      </c>
      <c r="I71" s="131">
        <v>7595</v>
      </c>
    </row>
    <row r="72" spans="1:19" x14ac:dyDescent="0.25">
      <c r="A72" s="61" t="s">
        <v>85</v>
      </c>
      <c r="B72" s="355">
        <v>-0.09</v>
      </c>
      <c r="C72" s="356">
        <v>-0.53</v>
      </c>
      <c r="D72" s="357">
        <v>-0.37</v>
      </c>
      <c r="E72" s="355">
        <v>0.1</v>
      </c>
      <c r="F72" s="356">
        <v>0.08</v>
      </c>
      <c r="G72" s="356">
        <v>-0.22</v>
      </c>
      <c r="H72" s="356">
        <v>-0.15</v>
      </c>
      <c r="I72" s="358">
        <v>-0.27</v>
      </c>
    </row>
    <row r="73" spans="1:19" x14ac:dyDescent="0.25">
      <c r="A73" s="19" t="s">
        <v>8</v>
      </c>
      <c r="B73" s="95"/>
      <c r="C73" s="96"/>
      <c r="D73" s="100"/>
      <c r="E73" s="283"/>
      <c r="H73" s="97"/>
      <c r="I73" s="117"/>
    </row>
    <row r="74" spans="1:19" x14ac:dyDescent="0.25">
      <c r="A74" s="43" t="str">
        <f t="shared" ref="A74" si="10">A37</f>
        <v>2022/23</v>
      </c>
      <c r="B74" s="98">
        <v>13220</v>
      </c>
      <c r="C74" s="99">
        <v>3840</v>
      </c>
      <c r="D74" s="99">
        <v>17060</v>
      </c>
      <c r="E74" s="98">
        <v>595</v>
      </c>
      <c r="F74" s="99">
        <v>8755</v>
      </c>
      <c r="G74" s="99">
        <v>4365</v>
      </c>
      <c r="H74" s="99">
        <v>13715</v>
      </c>
      <c r="I74" s="131">
        <v>30775</v>
      </c>
    </row>
    <row r="75" spans="1:19" x14ac:dyDescent="0.25">
      <c r="A75" s="43" t="str">
        <f t="shared" ref="A75" si="11">A38</f>
        <v>2023/24</v>
      </c>
      <c r="B75" s="125">
        <v>13550</v>
      </c>
      <c r="C75" s="284">
        <v>1950</v>
      </c>
      <c r="D75" s="284">
        <v>15500</v>
      </c>
      <c r="E75" s="125">
        <v>700</v>
      </c>
      <c r="F75" s="284">
        <v>9370</v>
      </c>
      <c r="G75" s="284">
        <v>3545</v>
      </c>
      <c r="H75" s="284">
        <v>13615</v>
      </c>
      <c r="I75" s="135">
        <v>29115</v>
      </c>
    </row>
    <row r="76" spans="1:19" x14ac:dyDescent="0.25">
      <c r="A76" s="61" t="s">
        <v>85</v>
      </c>
      <c r="B76" s="355">
        <v>0.03</v>
      </c>
      <c r="C76" s="356">
        <v>-0.49</v>
      </c>
      <c r="D76" s="356">
        <v>-0.09</v>
      </c>
      <c r="E76" s="355">
        <v>0.17</v>
      </c>
      <c r="F76" s="356">
        <v>7.0000000000000007E-2</v>
      </c>
      <c r="G76" s="356">
        <v>-0.19</v>
      </c>
      <c r="H76" s="356">
        <v>-0.01</v>
      </c>
      <c r="I76" s="358">
        <v>-0.05</v>
      </c>
    </row>
    <row r="77" spans="1:19" x14ac:dyDescent="0.25">
      <c r="A77" s="2" t="s">
        <v>135</v>
      </c>
      <c r="B77" s="2"/>
      <c r="C77" s="2"/>
      <c r="D77" s="2"/>
      <c r="E77" s="110"/>
      <c r="F77" s="110"/>
      <c r="G77" s="110"/>
      <c r="H77" s="110"/>
      <c r="I77" s="110"/>
    </row>
    <row r="79" spans="1:19" ht="25.5" customHeight="1" x14ac:dyDescent="0.25">
      <c r="A79" s="423" t="s">
        <v>37</v>
      </c>
      <c r="B79" s="423"/>
      <c r="C79" s="423"/>
      <c r="D79" s="423"/>
      <c r="E79" s="423"/>
      <c r="F79" s="423"/>
      <c r="G79" s="423"/>
      <c r="H79" s="423"/>
      <c r="I79" s="423"/>
      <c r="J79" s="113"/>
      <c r="K79" s="113"/>
      <c r="L79" s="113"/>
      <c r="M79" s="113"/>
      <c r="N79" s="113"/>
      <c r="O79" s="113"/>
      <c r="P79" s="113"/>
      <c r="Q79" s="113"/>
      <c r="R79" s="113"/>
      <c r="S79" s="113"/>
    </row>
  </sheetData>
  <mergeCells count="4">
    <mergeCell ref="I43:I45"/>
    <mergeCell ref="I3:I5"/>
    <mergeCell ref="A79:I79"/>
    <mergeCell ref="I62:I64"/>
  </mergeCells>
  <pageMargins left="0.7" right="0.7" top="0.75" bottom="0.75" header="0.3" footer="0.3"/>
  <pageSetup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  <pageSetUpPr fitToPage="1"/>
  </sheetPr>
  <dimension ref="A1:R57"/>
  <sheetViews>
    <sheetView topLeftCell="A35" zoomScaleNormal="100" workbookViewId="0">
      <selection activeCell="L10" sqref="L10"/>
    </sheetView>
  </sheetViews>
  <sheetFormatPr defaultColWidth="9.1796875" defaultRowHeight="11.5" x14ac:dyDescent="0.25"/>
  <cols>
    <col min="1" max="1" width="19.1796875" style="2" customWidth="1"/>
    <col min="2" max="2" width="14.54296875" style="2" customWidth="1"/>
    <col min="3" max="3" width="8.54296875" style="2" customWidth="1"/>
    <col min="4" max="5" width="6.81640625" style="2" customWidth="1"/>
    <col min="6" max="7" width="8.1796875" style="2" customWidth="1"/>
    <col min="8" max="8" width="8.453125" style="2" customWidth="1"/>
    <col min="9" max="11" width="6.81640625" style="2" customWidth="1"/>
    <col min="12" max="12" width="9" style="2" customWidth="1"/>
    <col min="13" max="13" width="8.453125" style="2" customWidth="1"/>
    <col min="14" max="14" width="8.54296875" style="2" customWidth="1"/>
    <col min="15" max="15" width="6.81640625" style="2" customWidth="1"/>
    <col min="16" max="16384" width="9.1796875" style="2"/>
  </cols>
  <sheetData>
    <row r="1" spans="1:16" ht="23.25" customHeight="1" x14ac:dyDescent="0.25">
      <c r="A1" s="130" t="s">
        <v>283</v>
      </c>
    </row>
    <row r="2" spans="1:16" ht="11.25" customHeight="1" x14ac:dyDescent="0.25">
      <c r="A2" s="130"/>
      <c r="B2" s="130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6" ht="15" customHeight="1" x14ac:dyDescent="0.25">
      <c r="A3" s="19"/>
      <c r="B3" s="20"/>
      <c r="C3" s="21"/>
      <c r="D3" s="317" t="s">
        <v>13</v>
      </c>
      <c r="E3" s="302"/>
      <c r="F3" s="302"/>
      <c r="G3" s="302"/>
      <c r="H3" s="302"/>
      <c r="I3" s="303"/>
      <c r="J3" s="317" t="s">
        <v>0</v>
      </c>
      <c r="K3" s="302"/>
      <c r="L3" s="302"/>
      <c r="M3" s="302"/>
      <c r="N3" s="302"/>
      <c r="O3" s="303"/>
    </row>
    <row r="4" spans="1:16" ht="15" customHeight="1" x14ac:dyDescent="0.25">
      <c r="A4" s="22"/>
      <c r="B4" s="23"/>
      <c r="C4" s="24"/>
      <c r="D4" s="317" t="s">
        <v>50</v>
      </c>
      <c r="E4" s="302"/>
      <c r="F4" s="302"/>
      <c r="G4" s="302"/>
      <c r="H4" s="302"/>
      <c r="I4" s="303"/>
      <c r="J4" s="317" t="s">
        <v>50</v>
      </c>
      <c r="K4" s="302"/>
      <c r="L4" s="302"/>
      <c r="M4" s="302"/>
      <c r="N4" s="302"/>
      <c r="O4" s="303"/>
    </row>
    <row r="5" spans="1:16" x14ac:dyDescent="0.25">
      <c r="A5" s="25" t="s">
        <v>45</v>
      </c>
      <c r="B5" s="26" t="s">
        <v>46</v>
      </c>
      <c r="C5" s="27" t="s">
        <v>179</v>
      </c>
      <c r="D5" s="39" t="s">
        <v>14</v>
      </c>
      <c r="E5" s="40" t="s">
        <v>34</v>
      </c>
      <c r="F5" s="40" t="s">
        <v>18</v>
      </c>
      <c r="G5" s="40" t="s">
        <v>35</v>
      </c>
      <c r="H5" s="40" t="s">
        <v>152</v>
      </c>
      <c r="I5" s="41" t="s">
        <v>8</v>
      </c>
      <c r="J5" s="39" t="s">
        <v>14</v>
      </c>
      <c r="K5" s="40" t="s">
        <v>34</v>
      </c>
      <c r="L5" s="40" t="s">
        <v>18</v>
      </c>
      <c r="M5" s="40" t="s">
        <v>35</v>
      </c>
      <c r="N5" s="40" t="s">
        <v>152</v>
      </c>
      <c r="O5" s="41" t="s">
        <v>8</v>
      </c>
    </row>
    <row r="6" spans="1:16" x14ac:dyDescent="0.25">
      <c r="A6" s="75" t="s">
        <v>19</v>
      </c>
      <c r="B6" s="441" t="s">
        <v>1</v>
      </c>
      <c r="C6" s="21" t="s">
        <v>6</v>
      </c>
      <c r="D6" s="182">
        <v>3715</v>
      </c>
      <c r="E6" s="184">
        <v>180</v>
      </c>
      <c r="F6" s="184">
        <v>325</v>
      </c>
      <c r="G6" s="184">
        <v>20</v>
      </c>
      <c r="H6" s="184">
        <v>570</v>
      </c>
      <c r="I6" s="185">
        <v>4810</v>
      </c>
      <c r="J6" s="184">
        <v>12280</v>
      </c>
      <c r="K6" s="184">
        <v>525</v>
      </c>
      <c r="L6" s="184">
        <v>805</v>
      </c>
      <c r="M6" s="184">
        <v>45</v>
      </c>
      <c r="N6" s="184">
        <v>1255</v>
      </c>
      <c r="O6" s="185">
        <v>14920</v>
      </c>
      <c r="P6" s="213"/>
    </row>
    <row r="7" spans="1:16" x14ac:dyDescent="0.25">
      <c r="A7" s="76"/>
      <c r="B7" s="442"/>
      <c r="C7" s="24" t="s">
        <v>7</v>
      </c>
      <c r="D7" s="90">
        <v>5585</v>
      </c>
      <c r="E7" s="6">
        <v>290</v>
      </c>
      <c r="F7" s="6">
        <v>660</v>
      </c>
      <c r="G7" s="6">
        <v>10</v>
      </c>
      <c r="H7" s="6">
        <v>350</v>
      </c>
      <c r="I7" s="91">
        <v>6895</v>
      </c>
      <c r="J7" s="6">
        <v>16905</v>
      </c>
      <c r="K7" s="6">
        <v>925</v>
      </c>
      <c r="L7" s="6">
        <v>1680</v>
      </c>
      <c r="M7" s="6">
        <v>50</v>
      </c>
      <c r="N7" s="6">
        <v>900</v>
      </c>
      <c r="O7" s="91">
        <v>20470</v>
      </c>
      <c r="P7" s="213"/>
    </row>
    <row r="8" spans="1:16" x14ac:dyDescent="0.25">
      <c r="A8" s="76"/>
      <c r="B8" s="442"/>
      <c r="C8" s="24" t="s">
        <v>8</v>
      </c>
      <c r="D8" s="90">
        <v>9305</v>
      </c>
      <c r="E8" s="6">
        <v>475</v>
      </c>
      <c r="F8" s="6">
        <v>990</v>
      </c>
      <c r="G8" s="6">
        <v>30</v>
      </c>
      <c r="H8" s="6">
        <v>920</v>
      </c>
      <c r="I8" s="91">
        <v>11715</v>
      </c>
      <c r="J8" s="6">
        <v>29220</v>
      </c>
      <c r="K8" s="6">
        <v>1455</v>
      </c>
      <c r="L8" s="6">
        <v>2485</v>
      </c>
      <c r="M8" s="6">
        <v>95</v>
      </c>
      <c r="N8" s="6">
        <v>2155</v>
      </c>
      <c r="O8" s="91">
        <v>35430</v>
      </c>
      <c r="P8" s="213"/>
    </row>
    <row r="9" spans="1:16" x14ac:dyDescent="0.25">
      <c r="A9" s="76"/>
      <c r="B9" s="442" t="s">
        <v>20</v>
      </c>
      <c r="C9" s="24" t="s">
        <v>6</v>
      </c>
      <c r="D9" s="90">
        <v>785</v>
      </c>
      <c r="E9" s="6">
        <v>10</v>
      </c>
      <c r="F9" s="6">
        <v>5</v>
      </c>
      <c r="G9" s="6">
        <v>0</v>
      </c>
      <c r="H9" s="6">
        <v>0</v>
      </c>
      <c r="I9" s="91">
        <v>805</v>
      </c>
      <c r="J9" s="6">
        <v>2450</v>
      </c>
      <c r="K9" s="6">
        <v>45</v>
      </c>
      <c r="L9" s="6">
        <v>15</v>
      </c>
      <c r="M9" s="6">
        <v>0</v>
      </c>
      <c r="N9" s="6">
        <v>20</v>
      </c>
      <c r="O9" s="91">
        <v>2530</v>
      </c>
      <c r="P9" s="213"/>
    </row>
    <row r="10" spans="1:16" x14ac:dyDescent="0.25">
      <c r="A10" s="76"/>
      <c r="B10" s="442"/>
      <c r="C10" s="24" t="s">
        <v>7</v>
      </c>
      <c r="D10" s="90">
        <v>1000</v>
      </c>
      <c r="E10" s="6">
        <v>20</v>
      </c>
      <c r="F10" s="6">
        <v>5</v>
      </c>
      <c r="G10" s="6">
        <v>0</v>
      </c>
      <c r="H10" s="6">
        <v>0</v>
      </c>
      <c r="I10" s="91">
        <v>1030</v>
      </c>
      <c r="J10" s="6">
        <v>3230</v>
      </c>
      <c r="K10" s="6">
        <v>95</v>
      </c>
      <c r="L10" s="6">
        <v>15</v>
      </c>
      <c r="M10" s="6">
        <v>5</v>
      </c>
      <c r="N10" s="6">
        <v>10</v>
      </c>
      <c r="O10" s="91">
        <v>3355</v>
      </c>
      <c r="P10" s="7"/>
    </row>
    <row r="11" spans="1:16" x14ac:dyDescent="0.25">
      <c r="A11" s="76"/>
      <c r="B11" s="442"/>
      <c r="C11" s="24" t="s">
        <v>8</v>
      </c>
      <c r="D11" s="90">
        <v>1790</v>
      </c>
      <c r="E11" s="6">
        <v>30</v>
      </c>
      <c r="F11" s="6">
        <v>15</v>
      </c>
      <c r="G11" s="6">
        <v>0</v>
      </c>
      <c r="H11" s="6">
        <v>0</v>
      </c>
      <c r="I11" s="91">
        <v>1835</v>
      </c>
      <c r="J11" s="6">
        <v>5685</v>
      </c>
      <c r="K11" s="6">
        <v>140</v>
      </c>
      <c r="L11" s="6">
        <v>30</v>
      </c>
      <c r="M11" s="6">
        <v>5</v>
      </c>
      <c r="N11" s="6">
        <v>30</v>
      </c>
      <c r="O11" s="91">
        <v>5890</v>
      </c>
      <c r="P11" s="7"/>
    </row>
    <row r="12" spans="1:16" x14ac:dyDescent="0.25">
      <c r="A12" s="76"/>
      <c r="B12" s="442" t="s">
        <v>21</v>
      </c>
      <c r="C12" s="24" t="s">
        <v>6</v>
      </c>
      <c r="D12" s="90">
        <v>4500</v>
      </c>
      <c r="E12" s="6">
        <v>195</v>
      </c>
      <c r="F12" s="6">
        <v>335</v>
      </c>
      <c r="G12" s="6">
        <v>20</v>
      </c>
      <c r="H12" s="6">
        <v>570</v>
      </c>
      <c r="I12" s="91">
        <v>5615</v>
      </c>
      <c r="J12" s="6">
        <v>14730</v>
      </c>
      <c r="K12" s="6">
        <v>570</v>
      </c>
      <c r="L12" s="6">
        <v>825</v>
      </c>
      <c r="M12" s="6">
        <v>45</v>
      </c>
      <c r="N12" s="6">
        <v>1275</v>
      </c>
      <c r="O12" s="91">
        <v>17450</v>
      </c>
      <c r="P12" s="7"/>
    </row>
    <row r="13" spans="1:16" x14ac:dyDescent="0.25">
      <c r="A13" s="76"/>
      <c r="B13" s="442"/>
      <c r="C13" s="24" t="s">
        <v>7</v>
      </c>
      <c r="D13" s="90">
        <v>6585</v>
      </c>
      <c r="E13" s="6">
        <v>310</v>
      </c>
      <c r="F13" s="6">
        <v>665</v>
      </c>
      <c r="G13" s="6">
        <v>10</v>
      </c>
      <c r="H13" s="6">
        <v>350</v>
      </c>
      <c r="I13" s="91">
        <v>7925</v>
      </c>
      <c r="J13" s="6">
        <v>20135</v>
      </c>
      <c r="K13" s="6">
        <v>1015</v>
      </c>
      <c r="L13" s="6">
        <v>1695</v>
      </c>
      <c r="M13" s="6">
        <v>50</v>
      </c>
      <c r="N13" s="6">
        <v>915</v>
      </c>
      <c r="O13" s="91">
        <v>23825</v>
      </c>
      <c r="P13" s="7"/>
    </row>
    <row r="14" spans="1:16" x14ac:dyDescent="0.25">
      <c r="A14" s="311"/>
      <c r="B14" s="443"/>
      <c r="C14" s="27" t="s">
        <v>8</v>
      </c>
      <c r="D14" s="90">
        <v>11095</v>
      </c>
      <c r="E14" s="6">
        <v>505</v>
      </c>
      <c r="F14" s="6">
        <v>1000</v>
      </c>
      <c r="G14" s="6">
        <v>30</v>
      </c>
      <c r="H14" s="6">
        <v>920</v>
      </c>
      <c r="I14" s="91">
        <v>13550</v>
      </c>
      <c r="J14" s="6">
        <v>34900</v>
      </c>
      <c r="K14" s="6">
        <v>1595</v>
      </c>
      <c r="L14" s="6">
        <v>2520</v>
      </c>
      <c r="M14" s="6">
        <v>95</v>
      </c>
      <c r="N14" s="6">
        <v>2185</v>
      </c>
      <c r="O14" s="91">
        <v>41320</v>
      </c>
      <c r="P14" s="7"/>
    </row>
    <row r="15" spans="1:16" ht="11.5" customHeight="1" x14ac:dyDescent="0.25">
      <c r="A15" s="75" t="s">
        <v>22</v>
      </c>
      <c r="B15" s="441" t="s">
        <v>1</v>
      </c>
      <c r="C15" s="21" t="s">
        <v>6</v>
      </c>
      <c r="D15" s="182">
        <v>5</v>
      </c>
      <c r="E15" s="184">
        <v>0</v>
      </c>
      <c r="F15" s="184">
        <v>0</v>
      </c>
      <c r="G15" s="184">
        <v>0</v>
      </c>
      <c r="H15" s="184">
        <v>155</v>
      </c>
      <c r="I15" s="185">
        <v>155</v>
      </c>
      <c r="J15" s="184">
        <v>5</v>
      </c>
      <c r="K15" s="184">
        <v>0</v>
      </c>
      <c r="L15" s="184">
        <v>0</v>
      </c>
      <c r="M15" s="184">
        <v>0</v>
      </c>
      <c r="N15" s="184">
        <v>155</v>
      </c>
      <c r="O15" s="185">
        <v>160</v>
      </c>
      <c r="P15" s="7"/>
    </row>
    <row r="16" spans="1:16" x14ac:dyDescent="0.25">
      <c r="A16" s="76"/>
      <c r="B16" s="442"/>
      <c r="C16" s="24" t="s">
        <v>7</v>
      </c>
      <c r="D16" s="90">
        <v>5</v>
      </c>
      <c r="E16" s="6">
        <v>0</v>
      </c>
      <c r="F16" s="6">
        <v>0</v>
      </c>
      <c r="G16" s="6">
        <v>0</v>
      </c>
      <c r="H16" s="6">
        <v>130</v>
      </c>
      <c r="I16" s="91">
        <v>135</v>
      </c>
      <c r="J16" s="6">
        <v>15</v>
      </c>
      <c r="K16" s="6">
        <v>0</v>
      </c>
      <c r="L16" s="6">
        <v>0</v>
      </c>
      <c r="M16" s="6">
        <v>0</v>
      </c>
      <c r="N16" s="6">
        <v>130</v>
      </c>
      <c r="O16" s="91">
        <v>145</v>
      </c>
      <c r="P16" s="7"/>
    </row>
    <row r="17" spans="1:16" x14ac:dyDescent="0.25">
      <c r="A17" s="76"/>
      <c r="B17" s="442"/>
      <c r="C17" s="24" t="s">
        <v>8</v>
      </c>
      <c r="D17" s="90">
        <v>10</v>
      </c>
      <c r="E17" s="6">
        <v>0</v>
      </c>
      <c r="F17" s="6">
        <v>0</v>
      </c>
      <c r="G17" s="6">
        <v>0</v>
      </c>
      <c r="H17" s="6">
        <v>280</v>
      </c>
      <c r="I17" s="91">
        <v>295</v>
      </c>
      <c r="J17" s="6">
        <v>20</v>
      </c>
      <c r="K17" s="6">
        <v>0</v>
      </c>
      <c r="L17" s="6">
        <v>0</v>
      </c>
      <c r="M17" s="6">
        <v>0</v>
      </c>
      <c r="N17" s="6">
        <v>280</v>
      </c>
      <c r="O17" s="91">
        <v>305</v>
      </c>
      <c r="P17" s="7"/>
    </row>
    <row r="18" spans="1:16" x14ac:dyDescent="0.25">
      <c r="A18" s="76"/>
      <c r="B18" s="442" t="s">
        <v>20</v>
      </c>
      <c r="C18" s="24" t="s">
        <v>6</v>
      </c>
      <c r="D18" s="90">
        <v>380</v>
      </c>
      <c r="E18" s="6">
        <v>35</v>
      </c>
      <c r="F18" s="6">
        <v>10</v>
      </c>
      <c r="G18" s="6">
        <v>0</v>
      </c>
      <c r="H18" s="6">
        <v>85</v>
      </c>
      <c r="I18" s="91">
        <v>505</v>
      </c>
      <c r="J18" s="6">
        <v>485</v>
      </c>
      <c r="K18" s="6">
        <v>50</v>
      </c>
      <c r="L18" s="6">
        <v>10</v>
      </c>
      <c r="M18" s="6">
        <v>0</v>
      </c>
      <c r="N18" s="6">
        <v>85</v>
      </c>
      <c r="O18" s="91">
        <v>630</v>
      </c>
      <c r="P18" s="7"/>
    </row>
    <row r="19" spans="1:16" x14ac:dyDescent="0.25">
      <c r="A19" s="76"/>
      <c r="B19" s="442"/>
      <c r="C19" s="24" t="s">
        <v>7</v>
      </c>
      <c r="D19" s="90">
        <v>955</v>
      </c>
      <c r="E19" s="6">
        <v>65</v>
      </c>
      <c r="F19" s="6">
        <v>10</v>
      </c>
      <c r="G19" s="6">
        <v>0</v>
      </c>
      <c r="H19" s="6">
        <v>110</v>
      </c>
      <c r="I19" s="91">
        <v>1140</v>
      </c>
      <c r="J19" s="6">
        <v>1090</v>
      </c>
      <c r="K19" s="6">
        <v>120</v>
      </c>
      <c r="L19" s="6">
        <v>10</v>
      </c>
      <c r="M19" s="6">
        <v>0</v>
      </c>
      <c r="N19" s="6">
        <v>110</v>
      </c>
      <c r="O19" s="91">
        <v>1335</v>
      </c>
      <c r="P19" s="7"/>
    </row>
    <row r="20" spans="1:16" x14ac:dyDescent="0.25">
      <c r="A20" s="76"/>
      <c r="B20" s="442"/>
      <c r="C20" s="24" t="s">
        <v>8</v>
      </c>
      <c r="D20" s="90">
        <v>1340</v>
      </c>
      <c r="E20" s="6">
        <v>100</v>
      </c>
      <c r="F20" s="6">
        <v>20</v>
      </c>
      <c r="G20" s="6">
        <v>0</v>
      </c>
      <c r="H20" s="6">
        <v>200</v>
      </c>
      <c r="I20" s="91">
        <v>1655</v>
      </c>
      <c r="J20" s="6">
        <v>1580</v>
      </c>
      <c r="K20" s="6">
        <v>170</v>
      </c>
      <c r="L20" s="6">
        <v>20</v>
      </c>
      <c r="M20" s="6">
        <v>0</v>
      </c>
      <c r="N20" s="6">
        <v>200</v>
      </c>
      <c r="O20" s="91">
        <v>1975</v>
      </c>
      <c r="P20" s="7"/>
    </row>
    <row r="21" spans="1:16" ht="11.5" customHeight="1" x14ac:dyDescent="0.25">
      <c r="A21" s="76"/>
      <c r="B21" s="442" t="s">
        <v>23</v>
      </c>
      <c r="C21" s="24" t="s">
        <v>6</v>
      </c>
      <c r="D21" s="90">
        <v>385</v>
      </c>
      <c r="E21" s="6">
        <v>35</v>
      </c>
      <c r="F21" s="6">
        <v>10</v>
      </c>
      <c r="G21" s="6">
        <v>0</v>
      </c>
      <c r="H21" s="6">
        <v>235</v>
      </c>
      <c r="I21" s="91">
        <v>665</v>
      </c>
      <c r="J21" s="6">
        <v>490</v>
      </c>
      <c r="K21" s="6">
        <v>50</v>
      </c>
      <c r="L21" s="6">
        <v>10</v>
      </c>
      <c r="M21" s="6">
        <v>0</v>
      </c>
      <c r="N21" s="6">
        <v>235</v>
      </c>
      <c r="O21" s="91">
        <v>790</v>
      </c>
      <c r="P21" s="7"/>
    </row>
    <row r="22" spans="1:16" x14ac:dyDescent="0.25">
      <c r="A22" s="76"/>
      <c r="B22" s="442"/>
      <c r="C22" s="24" t="s">
        <v>7</v>
      </c>
      <c r="D22" s="90">
        <v>960</v>
      </c>
      <c r="E22" s="6">
        <v>65</v>
      </c>
      <c r="F22" s="6">
        <v>10</v>
      </c>
      <c r="G22" s="6">
        <v>0</v>
      </c>
      <c r="H22" s="6">
        <v>240</v>
      </c>
      <c r="I22" s="91">
        <v>1275</v>
      </c>
      <c r="J22" s="6">
        <v>1105</v>
      </c>
      <c r="K22" s="6">
        <v>120</v>
      </c>
      <c r="L22" s="6">
        <v>15</v>
      </c>
      <c r="M22" s="6">
        <v>0</v>
      </c>
      <c r="N22" s="6">
        <v>240</v>
      </c>
      <c r="O22" s="91">
        <v>1475</v>
      </c>
      <c r="P22" s="7"/>
    </row>
    <row r="23" spans="1:16" x14ac:dyDescent="0.25">
      <c r="A23" s="311"/>
      <c r="B23" s="443"/>
      <c r="C23" s="27" t="s">
        <v>8</v>
      </c>
      <c r="D23" s="90">
        <v>1350</v>
      </c>
      <c r="E23" s="6">
        <v>100</v>
      </c>
      <c r="F23" s="6">
        <v>20</v>
      </c>
      <c r="G23" s="6">
        <v>0</v>
      </c>
      <c r="H23" s="6">
        <v>480</v>
      </c>
      <c r="I23" s="91">
        <v>1950</v>
      </c>
      <c r="J23" s="6">
        <v>1600</v>
      </c>
      <c r="K23" s="6">
        <v>170</v>
      </c>
      <c r="L23" s="6">
        <v>25</v>
      </c>
      <c r="M23" s="6">
        <v>0</v>
      </c>
      <c r="N23" s="6">
        <v>480</v>
      </c>
      <c r="O23" s="91">
        <v>2275</v>
      </c>
      <c r="P23" s="7"/>
    </row>
    <row r="24" spans="1:16" ht="11.5" customHeight="1" x14ac:dyDescent="0.25">
      <c r="A24" s="75" t="s">
        <v>24</v>
      </c>
      <c r="B24" s="441" t="s">
        <v>1</v>
      </c>
      <c r="C24" s="20" t="s">
        <v>6</v>
      </c>
      <c r="D24" s="182">
        <v>3720</v>
      </c>
      <c r="E24" s="184">
        <v>180</v>
      </c>
      <c r="F24" s="184">
        <v>325</v>
      </c>
      <c r="G24" s="184">
        <v>20</v>
      </c>
      <c r="H24" s="184">
        <v>720</v>
      </c>
      <c r="I24" s="185">
        <v>4970</v>
      </c>
      <c r="J24" s="182">
        <v>12290</v>
      </c>
      <c r="K24" s="184">
        <v>525</v>
      </c>
      <c r="L24" s="184">
        <v>805</v>
      </c>
      <c r="M24" s="184">
        <v>45</v>
      </c>
      <c r="N24" s="184">
        <v>1405</v>
      </c>
      <c r="O24" s="185">
        <v>15080</v>
      </c>
      <c r="P24" s="7"/>
    </row>
    <row r="25" spans="1:16" x14ac:dyDescent="0.25">
      <c r="A25" s="76"/>
      <c r="B25" s="442"/>
      <c r="C25" s="23" t="s">
        <v>7</v>
      </c>
      <c r="D25" s="90">
        <v>5590</v>
      </c>
      <c r="E25" s="6">
        <v>290</v>
      </c>
      <c r="F25" s="6">
        <v>660</v>
      </c>
      <c r="G25" s="6">
        <v>10</v>
      </c>
      <c r="H25" s="6">
        <v>480</v>
      </c>
      <c r="I25" s="91">
        <v>7035</v>
      </c>
      <c r="J25" s="90">
        <v>16920</v>
      </c>
      <c r="K25" s="6">
        <v>925</v>
      </c>
      <c r="L25" s="6">
        <v>1680</v>
      </c>
      <c r="M25" s="6">
        <v>50</v>
      </c>
      <c r="N25" s="6">
        <v>1030</v>
      </c>
      <c r="O25" s="91">
        <v>20610</v>
      </c>
      <c r="P25" s="7"/>
    </row>
    <row r="26" spans="1:16" x14ac:dyDescent="0.25">
      <c r="A26" s="76"/>
      <c r="B26" s="442"/>
      <c r="C26" s="23" t="s">
        <v>8</v>
      </c>
      <c r="D26" s="90">
        <v>9315</v>
      </c>
      <c r="E26" s="6">
        <v>475</v>
      </c>
      <c r="F26" s="6">
        <v>990</v>
      </c>
      <c r="G26" s="6">
        <v>30</v>
      </c>
      <c r="H26" s="6">
        <v>1200</v>
      </c>
      <c r="I26" s="91">
        <v>12010</v>
      </c>
      <c r="J26" s="90">
        <v>29240</v>
      </c>
      <c r="K26" s="6">
        <v>1455</v>
      </c>
      <c r="L26" s="6">
        <v>2485</v>
      </c>
      <c r="M26" s="6">
        <v>95</v>
      </c>
      <c r="N26" s="6">
        <v>2435</v>
      </c>
      <c r="O26" s="91">
        <v>35730</v>
      </c>
      <c r="P26" s="7"/>
    </row>
    <row r="27" spans="1:16" x14ac:dyDescent="0.25">
      <c r="A27" s="76"/>
      <c r="B27" s="442" t="s">
        <v>20</v>
      </c>
      <c r="C27" s="23" t="s">
        <v>6</v>
      </c>
      <c r="D27" s="90">
        <v>1165</v>
      </c>
      <c r="E27" s="6">
        <v>45</v>
      </c>
      <c r="F27" s="6">
        <v>15</v>
      </c>
      <c r="G27" s="6">
        <v>0</v>
      </c>
      <c r="H27" s="6">
        <v>85</v>
      </c>
      <c r="I27" s="91">
        <v>1310</v>
      </c>
      <c r="J27" s="90">
        <v>2935</v>
      </c>
      <c r="K27" s="6">
        <v>95</v>
      </c>
      <c r="L27" s="6">
        <v>25</v>
      </c>
      <c r="M27" s="6">
        <v>0</v>
      </c>
      <c r="N27" s="6">
        <v>105</v>
      </c>
      <c r="O27" s="91">
        <v>3160</v>
      </c>
      <c r="P27" s="7"/>
    </row>
    <row r="28" spans="1:16" x14ac:dyDescent="0.25">
      <c r="A28" s="76"/>
      <c r="B28" s="442"/>
      <c r="C28" s="23" t="s">
        <v>7</v>
      </c>
      <c r="D28" s="90">
        <v>1955</v>
      </c>
      <c r="E28" s="6">
        <v>85</v>
      </c>
      <c r="F28" s="6">
        <v>15</v>
      </c>
      <c r="G28" s="6">
        <v>0</v>
      </c>
      <c r="H28" s="6">
        <v>110</v>
      </c>
      <c r="I28" s="91">
        <v>2165</v>
      </c>
      <c r="J28" s="90">
        <v>4320</v>
      </c>
      <c r="K28" s="6">
        <v>215</v>
      </c>
      <c r="L28" s="6">
        <v>30</v>
      </c>
      <c r="M28" s="6">
        <v>5</v>
      </c>
      <c r="N28" s="6">
        <v>120</v>
      </c>
      <c r="O28" s="91">
        <v>4685</v>
      </c>
      <c r="P28" s="7"/>
    </row>
    <row r="29" spans="1:16" x14ac:dyDescent="0.25">
      <c r="A29" s="76"/>
      <c r="B29" s="442"/>
      <c r="C29" s="23" t="s">
        <v>8</v>
      </c>
      <c r="D29" s="90">
        <v>3130</v>
      </c>
      <c r="E29" s="6">
        <v>130</v>
      </c>
      <c r="F29" s="6">
        <v>30</v>
      </c>
      <c r="G29" s="6">
        <v>0</v>
      </c>
      <c r="H29" s="6">
        <v>200</v>
      </c>
      <c r="I29" s="91">
        <v>3490</v>
      </c>
      <c r="J29" s="90">
        <v>7265</v>
      </c>
      <c r="K29" s="6">
        <v>310</v>
      </c>
      <c r="L29" s="6">
        <v>55</v>
      </c>
      <c r="M29" s="6">
        <v>5</v>
      </c>
      <c r="N29" s="6">
        <v>230</v>
      </c>
      <c r="O29" s="91">
        <v>7865</v>
      </c>
      <c r="P29" s="7"/>
    </row>
    <row r="30" spans="1:16" x14ac:dyDescent="0.25">
      <c r="A30" s="76"/>
      <c r="B30" s="442" t="s">
        <v>24</v>
      </c>
      <c r="C30" s="23" t="s">
        <v>6</v>
      </c>
      <c r="D30" s="90">
        <v>4885</v>
      </c>
      <c r="E30" s="6">
        <v>225</v>
      </c>
      <c r="F30" s="6">
        <v>340</v>
      </c>
      <c r="G30" s="6">
        <v>20</v>
      </c>
      <c r="H30" s="6">
        <v>805</v>
      </c>
      <c r="I30" s="91">
        <v>6280</v>
      </c>
      <c r="J30" s="90">
        <v>15220</v>
      </c>
      <c r="K30" s="6">
        <v>625</v>
      </c>
      <c r="L30" s="6">
        <v>835</v>
      </c>
      <c r="M30" s="6">
        <v>45</v>
      </c>
      <c r="N30" s="6">
        <v>1510</v>
      </c>
      <c r="O30" s="91">
        <v>18240</v>
      </c>
      <c r="P30" s="7"/>
    </row>
    <row r="31" spans="1:16" x14ac:dyDescent="0.25">
      <c r="A31" s="76"/>
      <c r="B31" s="442"/>
      <c r="C31" s="23" t="s">
        <v>7</v>
      </c>
      <c r="D31" s="90">
        <v>7545</v>
      </c>
      <c r="E31" s="6">
        <v>375</v>
      </c>
      <c r="F31" s="6">
        <v>675</v>
      </c>
      <c r="G31" s="6">
        <v>10</v>
      </c>
      <c r="H31" s="6">
        <v>590</v>
      </c>
      <c r="I31" s="91">
        <v>9200</v>
      </c>
      <c r="J31" s="90">
        <v>21240</v>
      </c>
      <c r="K31" s="6">
        <v>1135</v>
      </c>
      <c r="L31" s="6">
        <v>1705</v>
      </c>
      <c r="M31" s="6">
        <v>50</v>
      </c>
      <c r="N31" s="6">
        <v>1150</v>
      </c>
      <c r="O31" s="91">
        <v>25300</v>
      </c>
      <c r="P31" s="7"/>
    </row>
    <row r="32" spans="1:16" x14ac:dyDescent="0.25">
      <c r="A32" s="311"/>
      <c r="B32" s="443"/>
      <c r="C32" s="26" t="s">
        <v>8</v>
      </c>
      <c r="D32" s="106">
        <v>12445</v>
      </c>
      <c r="E32" s="107">
        <v>600</v>
      </c>
      <c r="F32" s="107">
        <v>1020</v>
      </c>
      <c r="G32" s="107">
        <v>30</v>
      </c>
      <c r="H32" s="107">
        <v>1405</v>
      </c>
      <c r="I32" s="109">
        <v>15500</v>
      </c>
      <c r="J32" s="106">
        <v>36505</v>
      </c>
      <c r="K32" s="107">
        <v>1765</v>
      </c>
      <c r="L32" s="107">
        <v>2540</v>
      </c>
      <c r="M32" s="107">
        <v>95</v>
      </c>
      <c r="N32" s="107">
        <v>2665</v>
      </c>
      <c r="O32" s="109">
        <v>43595</v>
      </c>
      <c r="P32" s="7"/>
    </row>
    <row r="33" spans="1:18" x14ac:dyDescent="0.25">
      <c r="A33" s="75" t="s">
        <v>25</v>
      </c>
      <c r="B33" s="441" t="s">
        <v>1</v>
      </c>
      <c r="C33" s="21" t="s">
        <v>6</v>
      </c>
      <c r="D33" s="90">
        <v>715</v>
      </c>
      <c r="E33" s="6">
        <v>90</v>
      </c>
      <c r="F33" s="6">
        <v>95</v>
      </c>
      <c r="G33" s="6">
        <v>20</v>
      </c>
      <c r="H33" s="6">
        <v>4120</v>
      </c>
      <c r="I33" s="91">
        <v>5040</v>
      </c>
      <c r="J33" s="6">
        <v>1110</v>
      </c>
      <c r="K33" s="6">
        <v>185</v>
      </c>
      <c r="L33" s="6">
        <v>125</v>
      </c>
      <c r="M33" s="6">
        <v>35</v>
      </c>
      <c r="N33" s="6">
        <v>5435</v>
      </c>
      <c r="O33" s="91">
        <v>6890</v>
      </c>
      <c r="P33" s="7"/>
    </row>
    <row r="34" spans="1:18" x14ac:dyDescent="0.25">
      <c r="A34" s="76"/>
      <c r="B34" s="442"/>
      <c r="C34" s="24" t="s">
        <v>7</v>
      </c>
      <c r="D34" s="90">
        <v>1275</v>
      </c>
      <c r="E34" s="6">
        <v>150</v>
      </c>
      <c r="F34" s="6">
        <v>180</v>
      </c>
      <c r="G34" s="6">
        <v>15</v>
      </c>
      <c r="H34" s="6">
        <v>2840</v>
      </c>
      <c r="I34" s="91">
        <v>4465</v>
      </c>
      <c r="J34" s="6">
        <v>1955</v>
      </c>
      <c r="K34" s="6">
        <v>245</v>
      </c>
      <c r="L34" s="6">
        <v>240</v>
      </c>
      <c r="M34" s="6">
        <v>50</v>
      </c>
      <c r="N34" s="6">
        <v>4215</v>
      </c>
      <c r="O34" s="91">
        <v>6705</v>
      </c>
      <c r="P34" s="7"/>
    </row>
    <row r="35" spans="1:18" x14ac:dyDescent="0.25">
      <c r="A35" s="76"/>
      <c r="B35" s="442"/>
      <c r="C35" s="24" t="s">
        <v>8</v>
      </c>
      <c r="D35" s="90">
        <v>1990</v>
      </c>
      <c r="E35" s="6">
        <v>245</v>
      </c>
      <c r="F35" s="6">
        <v>275</v>
      </c>
      <c r="G35" s="6">
        <v>35</v>
      </c>
      <c r="H35" s="6">
        <v>6960</v>
      </c>
      <c r="I35" s="91">
        <v>9510</v>
      </c>
      <c r="J35" s="6">
        <v>3070</v>
      </c>
      <c r="K35" s="6">
        <v>430</v>
      </c>
      <c r="L35" s="6">
        <v>365</v>
      </c>
      <c r="M35" s="6">
        <v>85</v>
      </c>
      <c r="N35" s="6">
        <v>9655</v>
      </c>
      <c r="O35" s="91">
        <v>13605</v>
      </c>
      <c r="P35" s="7"/>
      <c r="R35" s="8"/>
    </row>
    <row r="36" spans="1:18" x14ac:dyDescent="0.25">
      <c r="A36" s="76"/>
      <c r="B36" s="442" t="s">
        <v>20</v>
      </c>
      <c r="C36" s="24" t="s">
        <v>6</v>
      </c>
      <c r="D36" s="90">
        <v>1105</v>
      </c>
      <c r="E36" s="6">
        <v>115</v>
      </c>
      <c r="F36" s="6">
        <v>70</v>
      </c>
      <c r="G36" s="6">
        <v>5</v>
      </c>
      <c r="H36" s="6">
        <v>45</v>
      </c>
      <c r="I36" s="91">
        <v>1340</v>
      </c>
      <c r="J36" s="6">
        <v>1760</v>
      </c>
      <c r="K36" s="6">
        <v>215</v>
      </c>
      <c r="L36" s="6">
        <v>150</v>
      </c>
      <c r="M36" s="6">
        <v>15</v>
      </c>
      <c r="N36" s="6">
        <v>110</v>
      </c>
      <c r="O36" s="91">
        <v>2245</v>
      </c>
      <c r="P36" s="7"/>
    </row>
    <row r="37" spans="1:18" x14ac:dyDescent="0.25">
      <c r="A37" s="76"/>
      <c r="B37" s="442"/>
      <c r="C37" s="24" t="s">
        <v>7</v>
      </c>
      <c r="D37" s="90">
        <v>2315</v>
      </c>
      <c r="E37" s="6">
        <v>255</v>
      </c>
      <c r="F37" s="6">
        <v>145</v>
      </c>
      <c r="G37" s="6">
        <v>5</v>
      </c>
      <c r="H37" s="6">
        <v>35</v>
      </c>
      <c r="I37" s="91">
        <v>2755</v>
      </c>
      <c r="J37" s="6">
        <v>3525</v>
      </c>
      <c r="K37" s="6">
        <v>485</v>
      </c>
      <c r="L37" s="6">
        <v>300</v>
      </c>
      <c r="M37" s="6">
        <v>20</v>
      </c>
      <c r="N37" s="6">
        <v>90</v>
      </c>
      <c r="O37" s="91">
        <v>4425</v>
      </c>
      <c r="P37" s="7"/>
    </row>
    <row r="38" spans="1:18" x14ac:dyDescent="0.25">
      <c r="A38" s="76"/>
      <c r="B38" s="442"/>
      <c r="C38" s="24" t="s">
        <v>8</v>
      </c>
      <c r="D38" s="90">
        <v>3420</v>
      </c>
      <c r="E38" s="6">
        <v>375</v>
      </c>
      <c r="F38" s="6">
        <v>215</v>
      </c>
      <c r="G38" s="6">
        <v>10</v>
      </c>
      <c r="H38" s="6">
        <v>80</v>
      </c>
      <c r="I38" s="91">
        <v>4105</v>
      </c>
      <c r="J38" s="6">
        <v>5285</v>
      </c>
      <c r="K38" s="6">
        <v>700</v>
      </c>
      <c r="L38" s="6">
        <v>450</v>
      </c>
      <c r="M38" s="6">
        <v>35</v>
      </c>
      <c r="N38" s="6">
        <v>200</v>
      </c>
      <c r="O38" s="91">
        <v>6675</v>
      </c>
      <c r="P38" s="7"/>
    </row>
    <row r="39" spans="1:18" x14ac:dyDescent="0.25">
      <c r="A39" s="76"/>
      <c r="B39" s="442" t="s">
        <v>26</v>
      </c>
      <c r="C39" s="24" t="s">
        <v>6</v>
      </c>
      <c r="D39" s="90">
        <v>1815</v>
      </c>
      <c r="E39" s="6">
        <v>210</v>
      </c>
      <c r="F39" s="6">
        <v>165</v>
      </c>
      <c r="G39" s="6">
        <v>25</v>
      </c>
      <c r="H39" s="6">
        <v>4165</v>
      </c>
      <c r="I39" s="91">
        <v>6380</v>
      </c>
      <c r="J39" s="6">
        <v>2870</v>
      </c>
      <c r="K39" s="6">
        <v>400</v>
      </c>
      <c r="L39" s="6">
        <v>275</v>
      </c>
      <c r="M39" s="6">
        <v>50</v>
      </c>
      <c r="N39" s="6">
        <v>5545</v>
      </c>
      <c r="O39" s="91">
        <v>9135</v>
      </c>
      <c r="P39" s="7"/>
    </row>
    <row r="40" spans="1:18" x14ac:dyDescent="0.25">
      <c r="A40" s="76"/>
      <c r="B40" s="442"/>
      <c r="C40" s="24" t="s">
        <v>7</v>
      </c>
      <c r="D40" s="90">
        <v>3590</v>
      </c>
      <c r="E40" s="6">
        <v>410</v>
      </c>
      <c r="F40" s="6">
        <v>325</v>
      </c>
      <c r="G40" s="6">
        <v>25</v>
      </c>
      <c r="H40" s="6">
        <v>2875</v>
      </c>
      <c r="I40" s="91">
        <v>7220</v>
      </c>
      <c r="J40" s="6">
        <v>5475</v>
      </c>
      <c r="K40" s="6">
        <v>730</v>
      </c>
      <c r="L40" s="6">
        <v>540</v>
      </c>
      <c r="M40" s="6">
        <v>70</v>
      </c>
      <c r="N40" s="6">
        <v>4305</v>
      </c>
      <c r="O40" s="91">
        <v>11125</v>
      </c>
      <c r="P40" s="7"/>
    </row>
    <row r="41" spans="1:18" x14ac:dyDescent="0.25">
      <c r="A41" s="311"/>
      <c r="B41" s="443"/>
      <c r="C41" s="27" t="s">
        <v>8</v>
      </c>
      <c r="D41" s="90">
        <v>5410</v>
      </c>
      <c r="E41" s="6">
        <v>620</v>
      </c>
      <c r="F41" s="6">
        <v>490</v>
      </c>
      <c r="G41" s="6">
        <v>50</v>
      </c>
      <c r="H41" s="6">
        <v>7040</v>
      </c>
      <c r="I41" s="91">
        <v>13615</v>
      </c>
      <c r="J41" s="6">
        <v>8355</v>
      </c>
      <c r="K41" s="6">
        <v>1130</v>
      </c>
      <c r="L41" s="6">
        <v>810</v>
      </c>
      <c r="M41" s="6">
        <v>120</v>
      </c>
      <c r="N41" s="6">
        <v>9855</v>
      </c>
      <c r="O41" s="91">
        <v>20280</v>
      </c>
      <c r="P41" s="7"/>
      <c r="R41" s="8"/>
    </row>
    <row r="42" spans="1:18" x14ac:dyDescent="0.25">
      <c r="A42" s="75" t="s">
        <v>0</v>
      </c>
      <c r="B42" s="441" t="s">
        <v>1</v>
      </c>
      <c r="C42" s="20" t="s">
        <v>6</v>
      </c>
      <c r="D42" s="182">
        <v>4430</v>
      </c>
      <c r="E42" s="184">
        <v>275</v>
      </c>
      <c r="F42" s="184">
        <v>420</v>
      </c>
      <c r="G42" s="184">
        <v>40</v>
      </c>
      <c r="H42" s="184">
        <v>4840</v>
      </c>
      <c r="I42" s="185">
        <v>10010</v>
      </c>
      <c r="J42" s="184">
        <v>13400</v>
      </c>
      <c r="K42" s="184">
        <v>710</v>
      </c>
      <c r="L42" s="184">
        <v>930</v>
      </c>
      <c r="M42" s="184">
        <v>80</v>
      </c>
      <c r="N42" s="184">
        <v>6840</v>
      </c>
      <c r="O42" s="185">
        <v>21970</v>
      </c>
      <c r="P42" s="7"/>
    </row>
    <row r="43" spans="1:18" x14ac:dyDescent="0.25">
      <c r="A43" s="76"/>
      <c r="B43" s="442"/>
      <c r="C43" s="23" t="s">
        <v>7</v>
      </c>
      <c r="D43" s="90">
        <v>6865</v>
      </c>
      <c r="E43" s="6">
        <v>445</v>
      </c>
      <c r="F43" s="6">
        <v>840</v>
      </c>
      <c r="G43" s="6">
        <v>25</v>
      </c>
      <c r="H43" s="6">
        <v>3320</v>
      </c>
      <c r="I43" s="91">
        <v>11495</v>
      </c>
      <c r="J43" s="6">
        <v>18870</v>
      </c>
      <c r="K43" s="6">
        <v>1165</v>
      </c>
      <c r="L43" s="6">
        <v>1920</v>
      </c>
      <c r="M43" s="6">
        <v>100</v>
      </c>
      <c r="N43" s="6">
        <v>5245</v>
      </c>
      <c r="O43" s="91">
        <v>27315</v>
      </c>
      <c r="P43" s="7"/>
    </row>
    <row r="44" spans="1:18" x14ac:dyDescent="0.25">
      <c r="A44" s="76"/>
      <c r="B44" s="442"/>
      <c r="C44" s="23" t="s">
        <v>8</v>
      </c>
      <c r="D44" s="90">
        <v>11310</v>
      </c>
      <c r="E44" s="6">
        <v>715</v>
      </c>
      <c r="F44" s="6">
        <v>1265</v>
      </c>
      <c r="G44" s="6">
        <v>65</v>
      </c>
      <c r="H44" s="6">
        <v>8165</v>
      </c>
      <c r="I44" s="91">
        <v>21520</v>
      </c>
      <c r="J44" s="6">
        <v>32305</v>
      </c>
      <c r="K44" s="6">
        <v>1885</v>
      </c>
      <c r="L44" s="6">
        <v>2850</v>
      </c>
      <c r="M44" s="6">
        <v>180</v>
      </c>
      <c r="N44" s="6">
        <v>12090</v>
      </c>
      <c r="O44" s="91">
        <v>49335</v>
      </c>
      <c r="P44" s="7"/>
    </row>
    <row r="45" spans="1:18" x14ac:dyDescent="0.25">
      <c r="A45" s="76"/>
      <c r="B45" s="442" t="s">
        <v>20</v>
      </c>
      <c r="C45" s="23" t="s">
        <v>6</v>
      </c>
      <c r="D45" s="90">
        <v>2270</v>
      </c>
      <c r="E45" s="6">
        <v>160</v>
      </c>
      <c r="F45" s="6">
        <v>85</v>
      </c>
      <c r="G45" s="6">
        <v>5</v>
      </c>
      <c r="H45" s="6">
        <v>130</v>
      </c>
      <c r="I45" s="91">
        <v>2655</v>
      </c>
      <c r="J45" s="6">
        <v>4690</v>
      </c>
      <c r="K45" s="6">
        <v>310</v>
      </c>
      <c r="L45" s="6">
        <v>175</v>
      </c>
      <c r="M45" s="6">
        <v>15</v>
      </c>
      <c r="N45" s="6">
        <v>210</v>
      </c>
      <c r="O45" s="91">
        <v>5405</v>
      </c>
      <c r="P45" s="7"/>
    </row>
    <row r="46" spans="1:18" x14ac:dyDescent="0.25">
      <c r="A46" s="76"/>
      <c r="B46" s="442"/>
      <c r="C46" s="23" t="s">
        <v>7</v>
      </c>
      <c r="D46" s="90">
        <v>4270</v>
      </c>
      <c r="E46" s="6">
        <v>340</v>
      </c>
      <c r="F46" s="6">
        <v>160</v>
      </c>
      <c r="G46" s="6">
        <v>5</v>
      </c>
      <c r="H46" s="6">
        <v>145</v>
      </c>
      <c r="I46" s="91">
        <v>4920</v>
      </c>
      <c r="J46" s="6">
        <v>7845</v>
      </c>
      <c r="K46" s="6">
        <v>700</v>
      </c>
      <c r="L46" s="6">
        <v>325</v>
      </c>
      <c r="M46" s="6">
        <v>25</v>
      </c>
      <c r="N46" s="6">
        <v>210</v>
      </c>
      <c r="O46" s="91">
        <v>9110</v>
      </c>
      <c r="P46" s="7"/>
    </row>
    <row r="47" spans="1:18" x14ac:dyDescent="0.25">
      <c r="A47" s="76"/>
      <c r="B47" s="442"/>
      <c r="C47" s="23" t="s">
        <v>8</v>
      </c>
      <c r="D47" s="90">
        <v>6550</v>
      </c>
      <c r="E47" s="6">
        <v>505</v>
      </c>
      <c r="F47" s="6">
        <v>245</v>
      </c>
      <c r="G47" s="6">
        <v>10</v>
      </c>
      <c r="H47" s="6">
        <v>280</v>
      </c>
      <c r="I47" s="91">
        <v>7595</v>
      </c>
      <c r="J47" s="6">
        <v>12550</v>
      </c>
      <c r="K47" s="6">
        <v>1010</v>
      </c>
      <c r="L47" s="6">
        <v>500</v>
      </c>
      <c r="M47" s="6">
        <v>40</v>
      </c>
      <c r="N47" s="6">
        <v>430</v>
      </c>
      <c r="O47" s="91">
        <v>14540</v>
      </c>
      <c r="P47" s="7"/>
    </row>
    <row r="48" spans="1:18" x14ac:dyDescent="0.25">
      <c r="A48" s="76"/>
      <c r="B48" s="442" t="s">
        <v>0</v>
      </c>
      <c r="C48" s="23" t="s">
        <v>6</v>
      </c>
      <c r="D48" s="90">
        <v>6700</v>
      </c>
      <c r="E48" s="6">
        <v>435</v>
      </c>
      <c r="F48" s="6">
        <v>510</v>
      </c>
      <c r="G48" s="6">
        <v>45</v>
      </c>
      <c r="H48" s="6">
        <v>4970</v>
      </c>
      <c r="I48" s="91">
        <v>12660</v>
      </c>
      <c r="J48" s="6">
        <v>18090</v>
      </c>
      <c r="K48" s="6">
        <v>1025</v>
      </c>
      <c r="L48" s="6">
        <v>1105</v>
      </c>
      <c r="M48" s="6">
        <v>95</v>
      </c>
      <c r="N48" s="6">
        <v>7055</v>
      </c>
      <c r="O48" s="91">
        <v>27375</v>
      </c>
    </row>
    <row r="49" spans="1:15" x14ac:dyDescent="0.25">
      <c r="A49" s="76"/>
      <c r="B49" s="442"/>
      <c r="C49" s="23" t="s">
        <v>7</v>
      </c>
      <c r="D49" s="90">
        <v>11135</v>
      </c>
      <c r="E49" s="6">
        <v>785</v>
      </c>
      <c r="F49" s="6">
        <v>1000</v>
      </c>
      <c r="G49" s="6">
        <v>35</v>
      </c>
      <c r="H49" s="6">
        <v>3465</v>
      </c>
      <c r="I49" s="91">
        <v>16420</v>
      </c>
      <c r="J49" s="6">
        <v>26715</v>
      </c>
      <c r="K49" s="6">
        <v>1865</v>
      </c>
      <c r="L49" s="6">
        <v>2245</v>
      </c>
      <c r="M49" s="6">
        <v>120</v>
      </c>
      <c r="N49" s="6">
        <v>5455</v>
      </c>
      <c r="O49" s="91">
        <v>36425</v>
      </c>
    </row>
    <row r="50" spans="1:15" x14ac:dyDescent="0.25">
      <c r="A50" s="311"/>
      <c r="B50" s="443"/>
      <c r="C50" s="26" t="s">
        <v>8</v>
      </c>
      <c r="D50" s="106">
        <v>17860</v>
      </c>
      <c r="E50" s="107">
        <v>1220</v>
      </c>
      <c r="F50" s="107">
        <v>1510</v>
      </c>
      <c r="G50" s="107">
        <v>75</v>
      </c>
      <c r="H50" s="107">
        <v>8445</v>
      </c>
      <c r="I50" s="109">
        <v>29115</v>
      </c>
      <c r="J50" s="107">
        <v>44860</v>
      </c>
      <c r="K50" s="107">
        <v>2895</v>
      </c>
      <c r="L50" s="107">
        <v>3355</v>
      </c>
      <c r="M50" s="107">
        <v>215</v>
      </c>
      <c r="N50" s="107">
        <v>12520</v>
      </c>
      <c r="O50" s="109">
        <v>63875</v>
      </c>
    </row>
    <row r="51" spans="1:15" x14ac:dyDescent="0.25">
      <c r="A51" s="2" t="s">
        <v>135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3" spans="1:15" ht="11.5" customHeight="1" x14ac:dyDescent="0.25">
      <c r="A53" s="2" t="s">
        <v>37</v>
      </c>
      <c r="N53"/>
      <c r="O53"/>
    </row>
    <row r="54" spans="1:15" ht="11.5" customHeight="1" x14ac:dyDescent="0.25">
      <c r="A54" s="2" t="s">
        <v>232</v>
      </c>
      <c r="N54"/>
      <c r="O54"/>
    </row>
    <row r="57" spans="1:15" x14ac:dyDescent="0.25">
      <c r="H57" s="7"/>
      <c r="I57" s="7"/>
      <c r="J57" s="7"/>
      <c r="K57" s="7"/>
      <c r="L57" s="7"/>
    </row>
  </sheetData>
  <mergeCells count="15">
    <mergeCell ref="B45:B47"/>
    <mergeCell ref="B48:B50"/>
    <mergeCell ref="B33:B35"/>
    <mergeCell ref="B36:B38"/>
    <mergeCell ref="B39:B41"/>
    <mergeCell ref="B30:B32"/>
    <mergeCell ref="B15:B17"/>
    <mergeCell ref="B18:B20"/>
    <mergeCell ref="B21:B23"/>
    <mergeCell ref="B42:B44"/>
    <mergeCell ref="B6:B8"/>
    <mergeCell ref="B9:B11"/>
    <mergeCell ref="B12:B14"/>
    <mergeCell ref="B24:B26"/>
    <mergeCell ref="B27:B29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A1:M86"/>
  <sheetViews>
    <sheetView zoomScaleNormal="100" workbookViewId="0"/>
  </sheetViews>
  <sheetFormatPr defaultRowHeight="12.5" x14ac:dyDescent="0.25"/>
  <cols>
    <col min="1" max="1" width="21.453125" customWidth="1"/>
    <col min="2" max="2" width="11.453125" customWidth="1"/>
    <col min="3" max="3" width="19" customWidth="1"/>
    <col min="4" max="4" width="16.453125" customWidth="1"/>
    <col min="5" max="5" width="12.54296875" customWidth="1"/>
  </cols>
  <sheetData>
    <row r="1" spans="1:13" ht="12.75" customHeight="1" x14ac:dyDescent="0.25">
      <c r="A1" s="130" t="s">
        <v>286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3" spans="1:13" x14ac:dyDescent="0.25">
      <c r="A3" s="19"/>
      <c r="B3" s="317" t="s">
        <v>179</v>
      </c>
      <c r="C3" s="302"/>
      <c r="D3" s="302"/>
      <c r="E3" s="302"/>
      <c r="F3" s="303"/>
    </row>
    <row r="4" spans="1:13" x14ac:dyDescent="0.25">
      <c r="A4" s="25" t="s">
        <v>46</v>
      </c>
      <c r="B4" s="39" t="s">
        <v>6</v>
      </c>
      <c r="C4" s="53" t="s">
        <v>111</v>
      </c>
      <c r="D4" s="40" t="s">
        <v>7</v>
      </c>
      <c r="E4" s="53" t="s">
        <v>112</v>
      </c>
      <c r="F4" s="53" t="s">
        <v>8</v>
      </c>
    </row>
    <row r="5" spans="1:13" x14ac:dyDescent="0.25">
      <c r="A5" s="70"/>
      <c r="B5" s="90"/>
      <c r="C5" s="133"/>
      <c r="D5" s="6"/>
      <c r="E5" s="133"/>
      <c r="F5" s="91"/>
    </row>
    <row r="6" spans="1:13" x14ac:dyDescent="0.25">
      <c r="A6" s="56" t="s">
        <v>1</v>
      </c>
      <c r="B6" s="90">
        <v>21970</v>
      </c>
      <c r="C6" s="346">
        <v>0.45</v>
      </c>
      <c r="D6" s="6">
        <v>27315</v>
      </c>
      <c r="E6" s="346">
        <v>0.55000000000000004</v>
      </c>
      <c r="F6" s="91">
        <v>49335</v>
      </c>
    </row>
    <row r="7" spans="1:13" x14ac:dyDescent="0.25">
      <c r="A7" s="56" t="s">
        <v>20</v>
      </c>
      <c r="B7" s="90">
        <v>5405</v>
      </c>
      <c r="C7" s="346">
        <v>0.37</v>
      </c>
      <c r="D7" s="6">
        <v>9110</v>
      </c>
      <c r="E7" s="346">
        <v>0.63</v>
      </c>
      <c r="F7" s="91">
        <v>14540</v>
      </c>
    </row>
    <row r="8" spans="1:13" ht="12.75" customHeight="1" x14ac:dyDescent="0.25">
      <c r="A8" s="57" t="s">
        <v>8</v>
      </c>
      <c r="B8" s="92">
        <v>27375</v>
      </c>
      <c r="C8" s="363">
        <v>0.43</v>
      </c>
      <c r="D8" s="93">
        <v>36425</v>
      </c>
      <c r="E8" s="363">
        <v>0.56999999999999995</v>
      </c>
      <c r="F8" s="94">
        <v>63875</v>
      </c>
    </row>
    <row r="9" spans="1:13" x14ac:dyDescent="0.25">
      <c r="A9" s="2" t="s">
        <v>135</v>
      </c>
    </row>
    <row r="11" spans="1:13" ht="12.75" customHeight="1" x14ac:dyDescent="0.25">
      <c r="A11" s="130" t="s">
        <v>287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</row>
    <row r="13" spans="1:13" x14ac:dyDescent="0.25">
      <c r="A13" s="19"/>
      <c r="B13" s="317" t="s">
        <v>81</v>
      </c>
      <c r="C13" s="302"/>
      <c r="D13" s="302"/>
      <c r="E13" s="302"/>
      <c r="F13" s="303"/>
    </row>
    <row r="14" spans="1:13" x14ac:dyDescent="0.25">
      <c r="A14" s="25" t="s">
        <v>179</v>
      </c>
      <c r="B14" s="54" t="s">
        <v>1</v>
      </c>
      <c r="C14" s="58" t="s">
        <v>109</v>
      </c>
      <c r="D14" s="55" t="s">
        <v>20</v>
      </c>
      <c r="E14" s="58" t="s">
        <v>110</v>
      </c>
      <c r="F14" s="58" t="s">
        <v>8</v>
      </c>
    </row>
    <row r="15" spans="1:13" x14ac:dyDescent="0.25">
      <c r="A15" s="70"/>
      <c r="B15" s="182"/>
      <c r="C15" s="186"/>
      <c r="D15" s="184"/>
      <c r="E15" s="186"/>
      <c r="F15" s="186"/>
    </row>
    <row r="16" spans="1:13" x14ac:dyDescent="0.25">
      <c r="A16" s="56" t="s">
        <v>6</v>
      </c>
      <c r="B16" s="90">
        <v>21970</v>
      </c>
      <c r="C16" s="346">
        <v>0.8</v>
      </c>
      <c r="D16" s="6">
        <v>5405</v>
      </c>
      <c r="E16" s="346">
        <v>0.2</v>
      </c>
      <c r="F16" s="133">
        <v>27375</v>
      </c>
    </row>
    <row r="17" spans="1:13" x14ac:dyDescent="0.25">
      <c r="A17" s="56" t="s">
        <v>7</v>
      </c>
      <c r="B17" s="90">
        <v>27315</v>
      </c>
      <c r="C17" s="346">
        <v>0.75</v>
      </c>
      <c r="D17" s="6">
        <v>9110</v>
      </c>
      <c r="E17" s="346">
        <v>0.25</v>
      </c>
      <c r="F17" s="133">
        <v>36425</v>
      </c>
    </row>
    <row r="18" spans="1:13" x14ac:dyDescent="0.25">
      <c r="A18" s="57" t="s">
        <v>8</v>
      </c>
      <c r="B18" s="92">
        <v>49335</v>
      </c>
      <c r="C18" s="363">
        <v>0.77</v>
      </c>
      <c r="D18" s="93">
        <v>14540</v>
      </c>
      <c r="E18" s="363">
        <v>0.23</v>
      </c>
      <c r="F18" s="94">
        <v>63875</v>
      </c>
    </row>
    <row r="19" spans="1:13" x14ac:dyDescent="0.25">
      <c r="A19" s="2" t="s">
        <v>135</v>
      </c>
    </row>
    <row r="21" spans="1:13" ht="12.75" customHeight="1" x14ac:dyDescent="0.25">
      <c r="A21" s="130" t="s">
        <v>285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</row>
    <row r="23" spans="1:13" x14ac:dyDescent="0.25">
      <c r="A23" s="13"/>
      <c r="B23" s="317" t="s">
        <v>91</v>
      </c>
      <c r="C23" s="302"/>
      <c r="D23" s="302"/>
      <c r="E23" s="302"/>
      <c r="F23" s="303"/>
    </row>
    <row r="24" spans="1:13" x14ac:dyDescent="0.25">
      <c r="A24" s="59" t="s">
        <v>179</v>
      </c>
      <c r="B24" s="55" t="s">
        <v>19</v>
      </c>
      <c r="C24" s="55" t="s">
        <v>22</v>
      </c>
      <c r="D24" s="55" t="s">
        <v>24</v>
      </c>
      <c r="E24" s="55" t="s">
        <v>25</v>
      </c>
      <c r="F24" s="53" t="s">
        <v>8</v>
      </c>
    </row>
    <row r="25" spans="1:13" x14ac:dyDescent="0.25">
      <c r="A25" s="71"/>
      <c r="B25" s="182"/>
      <c r="C25" s="184"/>
      <c r="D25" s="184"/>
      <c r="E25" s="185"/>
      <c r="F25" s="91"/>
    </row>
    <row r="26" spans="1:13" x14ac:dyDescent="0.25">
      <c r="A26" s="56" t="s">
        <v>6</v>
      </c>
      <c r="B26" s="90">
        <v>17450</v>
      </c>
      <c r="C26" s="6">
        <v>790</v>
      </c>
      <c r="D26" s="6">
        <v>18240</v>
      </c>
      <c r="E26" s="91">
        <v>9135</v>
      </c>
      <c r="F26" s="91">
        <v>27375</v>
      </c>
    </row>
    <row r="27" spans="1:13" x14ac:dyDescent="0.25">
      <c r="A27" s="56" t="s">
        <v>7</v>
      </c>
      <c r="B27" s="90">
        <v>23825</v>
      </c>
      <c r="C27" s="6">
        <v>1475</v>
      </c>
      <c r="D27" s="6">
        <v>25300</v>
      </c>
      <c r="E27" s="91">
        <v>11125</v>
      </c>
      <c r="F27" s="91">
        <v>36425</v>
      </c>
    </row>
    <row r="28" spans="1:13" x14ac:dyDescent="0.25">
      <c r="A28" s="57" t="s">
        <v>8</v>
      </c>
      <c r="B28" s="92">
        <v>41320</v>
      </c>
      <c r="C28" s="93">
        <v>2275</v>
      </c>
      <c r="D28" s="93">
        <v>43595</v>
      </c>
      <c r="E28" s="94">
        <v>20280</v>
      </c>
      <c r="F28" s="94">
        <v>63875</v>
      </c>
    </row>
    <row r="29" spans="1:13" x14ac:dyDescent="0.25">
      <c r="A29" s="2" t="s">
        <v>135</v>
      </c>
    </row>
    <row r="30" spans="1:13" x14ac:dyDescent="0.25">
      <c r="A30" s="2"/>
    </row>
    <row r="31" spans="1:13" ht="25.5" customHeight="1" x14ac:dyDescent="0.25">
      <c r="A31" s="130" t="s">
        <v>284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3" spans="1:6" x14ac:dyDescent="0.25">
      <c r="A33" s="13"/>
      <c r="B33" s="317" t="s">
        <v>91</v>
      </c>
      <c r="C33" s="302"/>
      <c r="D33" s="302"/>
      <c r="E33" s="302"/>
      <c r="F33" s="303"/>
    </row>
    <row r="34" spans="1:6" ht="14.25" customHeight="1" x14ac:dyDescent="0.25">
      <c r="A34" s="59" t="s">
        <v>179</v>
      </c>
      <c r="B34" s="55" t="s">
        <v>19</v>
      </c>
      <c r="C34" s="55" t="s">
        <v>22</v>
      </c>
      <c r="D34" s="55" t="s">
        <v>24</v>
      </c>
      <c r="E34" s="55" t="s">
        <v>25</v>
      </c>
      <c r="F34" s="53" t="s">
        <v>8</v>
      </c>
    </row>
    <row r="35" spans="1:6" x14ac:dyDescent="0.25">
      <c r="A35" s="71"/>
      <c r="B35" s="182"/>
      <c r="C35" s="184"/>
      <c r="D35" s="184"/>
      <c r="E35" s="185"/>
      <c r="F35" s="91"/>
    </row>
    <row r="36" spans="1:6" x14ac:dyDescent="0.25">
      <c r="A36" s="56" t="s">
        <v>6</v>
      </c>
      <c r="B36" s="387">
        <v>0.64</v>
      </c>
      <c r="C36" s="7">
        <v>0.03</v>
      </c>
      <c r="D36" s="7">
        <v>0.67</v>
      </c>
      <c r="E36" s="386">
        <v>0.33</v>
      </c>
      <c r="F36" s="91">
        <v>27375</v>
      </c>
    </row>
    <row r="37" spans="1:6" x14ac:dyDescent="0.25">
      <c r="A37" s="56" t="s">
        <v>7</v>
      </c>
      <c r="B37" s="387">
        <v>0.65</v>
      </c>
      <c r="C37" s="7">
        <v>0.04</v>
      </c>
      <c r="D37" s="7">
        <v>0.69</v>
      </c>
      <c r="E37" s="386">
        <v>0.31</v>
      </c>
      <c r="F37" s="91">
        <v>36425</v>
      </c>
    </row>
    <row r="38" spans="1:6" x14ac:dyDescent="0.25">
      <c r="A38" s="57" t="s">
        <v>8</v>
      </c>
      <c r="B38" s="388">
        <v>0.65</v>
      </c>
      <c r="C38" s="364">
        <v>0.04</v>
      </c>
      <c r="D38" s="364">
        <v>0.68</v>
      </c>
      <c r="E38" s="365">
        <v>0.32</v>
      </c>
      <c r="F38" s="94">
        <v>63875</v>
      </c>
    </row>
    <row r="39" spans="1:6" x14ac:dyDescent="0.25">
      <c r="A39" s="2" t="s">
        <v>135</v>
      </c>
    </row>
    <row r="41" spans="1:6" ht="27" customHeight="1" x14ac:dyDescent="0.25">
      <c r="A41" s="2" t="s">
        <v>37</v>
      </c>
      <c r="B41" s="2"/>
      <c r="C41" s="2"/>
      <c r="D41" s="2"/>
      <c r="E41" s="2"/>
      <c r="F41" s="2"/>
    </row>
    <row r="42" spans="1:6" x14ac:dyDescent="0.25">
      <c r="A42" s="2" t="s">
        <v>232</v>
      </c>
    </row>
    <row r="59" ht="12.75" customHeight="1" x14ac:dyDescent="0.25"/>
    <row r="68" ht="12.75" customHeight="1" x14ac:dyDescent="0.25"/>
    <row r="77" ht="12.75" customHeight="1" x14ac:dyDescent="0.25"/>
    <row r="86" ht="12.75" customHeight="1" x14ac:dyDescent="0.25"/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  <pageSetUpPr fitToPage="1"/>
  </sheetPr>
  <dimension ref="A1:W31"/>
  <sheetViews>
    <sheetView zoomScaleNormal="100" workbookViewId="0"/>
  </sheetViews>
  <sheetFormatPr defaultColWidth="9.1796875" defaultRowHeight="11.5" x14ac:dyDescent="0.25"/>
  <cols>
    <col min="1" max="1" width="18" style="2" customWidth="1"/>
    <col min="2" max="2" width="11" style="2" customWidth="1"/>
    <col min="3" max="16" width="7.54296875" style="2" customWidth="1"/>
    <col min="17" max="16384" width="9.1796875" style="2"/>
  </cols>
  <sheetData>
    <row r="1" spans="1:21" ht="12" customHeight="1" x14ac:dyDescent="0.25">
      <c r="A1" s="130" t="s">
        <v>288</v>
      </c>
    </row>
    <row r="2" spans="1:21" x14ac:dyDescent="0.25">
      <c r="C2" s="3"/>
      <c r="D2" s="3"/>
      <c r="E2" s="214"/>
      <c r="F2" s="214"/>
      <c r="G2" s="214"/>
      <c r="H2" s="214"/>
      <c r="I2" s="214"/>
      <c r="J2" s="214"/>
      <c r="K2" s="214"/>
      <c r="L2" s="214"/>
      <c r="M2" s="214"/>
      <c r="N2" s="108"/>
      <c r="O2" s="108"/>
      <c r="P2" s="108"/>
    </row>
    <row r="3" spans="1:21" ht="15" customHeight="1" x14ac:dyDescent="0.25">
      <c r="A3" s="19"/>
      <c r="B3" s="42"/>
      <c r="C3" s="317" t="s">
        <v>13</v>
      </c>
      <c r="D3" s="302"/>
      <c r="E3" s="302"/>
      <c r="F3" s="302"/>
      <c r="G3" s="302"/>
      <c r="H3" s="302"/>
      <c r="I3" s="302"/>
      <c r="J3" s="302"/>
      <c r="K3" s="303"/>
      <c r="L3" s="317" t="s">
        <v>0</v>
      </c>
      <c r="M3" s="302"/>
      <c r="N3" s="302"/>
      <c r="O3" s="302"/>
      <c r="P3" s="302"/>
      <c r="Q3" s="302"/>
      <c r="R3" s="302"/>
      <c r="S3" s="302"/>
      <c r="T3" s="303"/>
    </row>
    <row r="4" spans="1:21" x14ac:dyDescent="0.25">
      <c r="A4" s="22"/>
      <c r="B4" s="24"/>
      <c r="C4" s="317" t="s">
        <v>1</v>
      </c>
      <c r="D4" s="302"/>
      <c r="E4" s="302"/>
      <c r="F4" s="317" t="s">
        <v>20</v>
      </c>
      <c r="G4" s="302"/>
      <c r="H4" s="302"/>
      <c r="I4" s="317" t="s">
        <v>28</v>
      </c>
      <c r="J4" s="302"/>
      <c r="K4" s="317"/>
      <c r="L4" s="317" t="s">
        <v>1</v>
      </c>
      <c r="M4" s="302"/>
      <c r="N4" s="317"/>
      <c r="O4" s="317" t="s">
        <v>20</v>
      </c>
      <c r="P4" s="302"/>
      <c r="Q4" s="302"/>
      <c r="R4" s="317" t="s">
        <v>28</v>
      </c>
      <c r="S4" s="302"/>
      <c r="T4" s="317"/>
    </row>
    <row r="5" spans="1:21" x14ac:dyDescent="0.25">
      <c r="A5" s="25" t="s">
        <v>45</v>
      </c>
      <c r="B5" s="27" t="s">
        <v>48</v>
      </c>
      <c r="C5" s="28" t="s">
        <v>6</v>
      </c>
      <c r="D5" s="17" t="s">
        <v>7</v>
      </c>
      <c r="E5" s="29" t="s">
        <v>8</v>
      </c>
      <c r="F5" s="28" t="s">
        <v>6</v>
      </c>
      <c r="G5" s="17" t="s">
        <v>7</v>
      </c>
      <c r="H5" s="29" t="s">
        <v>8</v>
      </c>
      <c r="I5" s="28" t="s">
        <v>6</v>
      </c>
      <c r="J5" s="17" t="s">
        <v>7</v>
      </c>
      <c r="K5" s="29" t="s">
        <v>8</v>
      </c>
      <c r="L5" s="28" t="s">
        <v>6</v>
      </c>
      <c r="M5" s="17" t="s">
        <v>7</v>
      </c>
      <c r="N5" s="29" t="s">
        <v>8</v>
      </c>
      <c r="O5" s="28" t="s">
        <v>6</v>
      </c>
      <c r="P5" s="17" t="s">
        <v>7</v>
      </c>
      <c r="Q5" s="29" t="s">
        <v>8</v>
      </c>
      <c r="R5" s="28" t="s">
        <v>6</v>
      </c>
      <c r="S5" s="17" t="s">
        <v>7</v>
      </c>
      <c r="T5" s="29" t="s">
        <v>8</v>
      </c>
    </row>
    <row r="6" spans="1:21" x14ac:dyDescent="0.25">
      <c r="A6" s="75" t="s">
        <v>19</v>
      </c>
      <c r="B6" s="21" t="s">
        <v>29</v>
      </c>
      <c r="C6" s="182">
        <v>4095</v>
      </c>
      <c r="D6" s="184">
        <v>5715</v>
      </c>
      <c r="E6" s="185">
        <v>9815</v>
      </c>
      <c r="F6" s="184">
        <v>200</v>
      </c>
      <c r="G6" s="184">
        <v>190</v>
      </c>
      <c r="H6" s="184">
        <v>390</v>
      </c>
      <c r="I6" s="182">
        <v>4295</v>
      </c>
      <c r="J6" s="184">
        <v>5905</v>
      </c>
      <c r="K6" s="185">
        <v>10210</v>
      </c>
      <c r="L6" s="184">
        <v>9195</v>
      </c>
      <c r="M6" s="184">
        <v>12720</v>
      </c>
      <c r="N6" s="184">
        <v>21935</v>
      </c>
      <c r="O6" s="182">
        <v>405</v>
      </c>
      <c r="P6" s="184">
        <v>370</v>
      </c>
      <c r="Q6" s="185">
        <v>775</v>
      </c>
      <c r="R6" s="182">
        <v>9600</v>
      </c>
      <c r="S6" s="184">
        <v>13090</v>
      </c>
      <c r="T6" s="185">
        <v>22710</v>
      </c>
      <c r="U6" s="215"/>
    </row>
    <row r="7" spans="1:21" x14ac:dyDescent="0.25">
      <c r="A7" s="76"/>
      <c r="B7" s="24" t="s">
        <v>30</v>
      </c>
      <c r="C7" s="90">
        <v>530</v>
      </c>
      <c r="D7" s="6">
        <v>650</v>
      </c>
      <c r="E7" s="91">
        <v>1180</v>
      </c>
      <c r="F7" s="6">
        <v>155</v>
      </c>
      <c r="G7" s="6">
        <v>190</v>
      </c>
      <c r="H7" s="6">
        <v>345</v>
      </c>
      <c r="I7" s="90">
        <v>680</v>
      </c>
      <c r="J7" s="6">
        <v>840</v>
      </c>
      <c r="K7" s="91">
        <v>1525</v>
      </c>
      <c r="L7" s="6">
        <v>4855</v>
      </c>
      <c r="M7" s="6">
        <v>5825</v>
      </c>
      <c r="N7" s="6">
        <v>10690</v>
      </c>
      <c r="O7" s="90">
        <v>545</v>
      </c>
      <c r="P7" s="6">
        <v>640</v>
      </c>
      <c r="Q7" s="91">
        <v>1185</v>
      </c>
      <c r="R7" s="90">
        <v>5400</v>
      </c>
      <c r="S7" s="6">
        <v>6465</v>
      </c>
      <c r="T7" s="91">
        <v>11875</v>
      </c>
      <c r="U7" s="215"/>
    </row>
    <row r="8" spans="1:21" x14ac:dyDescent="0.25">
      <c r="A8" s="76"/>
      <c r="B8" s="24" t="s">
        <v>31</v>
      </c>
      <c r="C8" s="90">
        <v>190</v>
      </c>
      <c r="D8" s="6">
        <v>530</v>
      </c>
      <c r="E8" s="91">
        <v>720</v>
      </c>
      <c r="F8" s="6">
        <v>450</v>
      </c>
      <c r="G8" s="6">
        <v>650</v>
      </c>
      <c r="H8" s="6">
        <v>1100</v>
      </c>
      <c r="I8" s="90">
        <v>640</v>
      </c>
      <c r="J8" s="6">
        <v>1180</v>
      </c>
      <c r="K8" s="91">
        <v>1820</v>
      </c>
      <c r="L8" s="6">
        <v>870</v>
      </c>
      <c r="M8" s="6">
        <v>1925</v>
      </c>
      <c r="N8" s="6">
        <v>2805</v>
      </c>
      <c r="O8" s="90">
        <v>1580</v>
      </c>
      <c r="P8" s="6">
        <v>2345</v>
      </c>
      <c r="Q8" s="91">
        <v>3930</v>
      </c>
      <c r="R8" s="90">
        <v>2455</v>
      </c>
      <c r="S8" s="6">
        <v>4270</v>
      </c>
      <c r="T8" s="91">
        <v>6735</v>
      </c>
      <c r="U8" s="215"/>
    </row>
    <row r="9" spans="1:21" x14ac:dyDescent="0.25">
      <c r="A9" s="311"/>
      <c r="B9" s="27" t="s">
        <v>8</v>
      </c>
      <c r="C9" s="90">
        <v>4810</v>
      </c>
      <c r="D9" s="6">
        <v>6895</v>
      </c>
      <c r="E9" s="91">
        <v>11715</v>
      </c>
      <c r="F9" s="6">
        <v>805</v>
      </c>
      <c r="G9" s="6">
        <v>1030</v>
      </c>
      <c r="H9" s="6">
        <v>1835</v>
      </c>
      <c r="I9" s="90">
        <v>5615</v>
      </c>
      <c r="J9" s="6">
        <v>7925</v>
      </c>
      <c r="K9" s="91">
        <v>13550</v>
      </c>
      <c r="L9" s="6">
        <v>14920</v>
      </c>
      <c r="M9" s="6">
        <v>20470</v>
      </c>
      <c r="N9" s="6">
        <v>35430</v>
      </c>
      <c r="O9" s="90">
        <v>2530</v>
      </c>
      <c r="P9" s="6">
        <v>3355</v>
      </c>
      <c r="Q9" s="91">
        <v>5890</v>
      </c>
      <c r="R9" s="90">
        <v>17450</v>
      </c>
      <c r="S9" s="6">
        <v>23825</v>
      </c>
      <c r="T9" s="91">
        <v>41320</v>
      </c>
      <c r="U9" s="215"/>
    </row>
    <row r="10" spans="1:21" ht="11.5" customHeight="1" x14ac:dyDescent="0.25">
      <c r="A10" s="75" t="s">
        <v>22</v>
      </c>
      <c r="B10" s="21" t="s">
        <v>29</v>
      </c>
      <c r="C10" s="182">
        <v>115</v>
      </c>
      <c r="D10" s="184">
        <v>105</v>
      </c>
      <c r="E10" s="185">
        <v>215</v>
      </c>
      <c r="F10" s="184">
        <v>110</v>
      </c>
      <c r="G10" s="184">
        <v>140</v>
      </c>
      <c r="H10" s="184">
        <v>260</v>
      </c>
      <c r="I10" s="182">
        <v>225</v>
      </c>
      <c r="J10" s="184">
        <v>245</v>
      </c>
      <c r="K10" s="185">
        <v>475</v>
      </c>
      <c r="L10" s="184">
        <v>115</v>
      </c>
      <c r="M10" s="184">
        <v>110</v>
      </c>
      <c r="N10" s="184">
        <v>225</v>
      </c>
      <c r="O10" s="182">
        <v>115</v>
      </c>
      <c r="P10" s="184">
        <v>145</v>
      </c>
      <c r="Q10" s="185">
        <v>265</v>
      </c>
      <c r="R10" s="182">
        <v>230</v>
      </c>
      <c r="S10" s="184">
        <v>255</v>
      </c>
      <c r="T10" s="185">
        <v>490</v>
      </c>
      <c r="U10" s="215"/>
    </row>
    <row r="11" spans="1:21" ht="14.25" customHeight="1" x14ac:dyDescent="0.25">
      <c r="A11" s="76"/>
      <c r="B11" s="24" t="s">
        <v>30</v>
      </c>
      <c r="C11" s="90">
        <v>35</v>
      </c>
      <c r="D11" s="6">
        <v>25</v>
      </c>
      <c r="E11" s="91">
        <v>60</v>
      </c>
      <c r="F11" s="6">
        <v>80</v>
      </c>
      <c r="G11" s="6">
        <v>135</v>
      </c>
      <c r="H11" s="6">
        <v>220</v>
      </c>
      <c r="I11" s="90">
        <v>115</v>
      </c>
      <c r="J11" s="6">
        <v>160</v>
      </c>
      <c r="K11" s="91">
        <v>275</v>
      </c>
      <c r="L11" s="6">
        <v>35</v>
      </c>
      <c r="M11" s="6">
        <v>25</v>
      </c>
      <c r="N11" s="6">
        <v>60</v>
      </c>
      <c r="O11" s="90">
        <v>95</v>
      </c>
      <c r="P11" s="6">
        <v>165</v>
      </c>
      <c r="Q11" s="91">
        <v>260</v>
      </c>
      <c r="R11" s="90">
        <v>130</v>
      </c>
      <c r="S11" s="6">
        <v>190</v>
      </c>
      <c r="T11" s="91">
        <v>320</v>
      </c>
      <c r="U11" s="215"/>
    </row>
    <row r="12" spans="1:21" x14ac:dyDescent="0.25">
      <c r="A12" s="76"/>
      <c r="B12" s="24" t="s">
        <v>31</v>
      </c>
      <c r="C12" s="90">
        <v>10</v>
      </c>
      <c r="D12" s="6">
        <v>10</v>
      </c>
      <c r="E12" s="91">
        <v>20</v>
      </c>
      <c r="F12" s="6">
        <v>315</v>
      </c>
      <c r="G12" s="6">
        <v>860</v>
      </c>
      <c r="H12" s="6">
        <v>1175</v>
      </c>
      <c r="I12" s="90">
        <v>325</v>
      </c>
      <c r="J12" s="6">
        <v>865</v>
      </c>
      <c r="K12" s="91">
        <v>1195</v>
      </c>
      <c r="L12" s="6">
        <v>10</v>
      </c>
      <c r="M12" s="6">
        <v>10</v>
      </c>
      <c r="N12" s="6">
        <v>20</v>
      </c>
      <c r="O12" s="90">
        <v>420</v>
      </c>
      <c r="P12" s="6">
        <v>1025</v>
      </c>
      <c r="Q12" s="91">
        <v>1450</v>
      </c>
      <c r="R12" s="90">
        <v>430</v>
      </c>
      <c r="S12" s="6">
        <v>1035</v>
      </c>
      <c r="T12" s="91">
        <v>1470</v>
      </c>
      <c r="U12" s="215"/>
    </row>
    <row r="13" spans="1:21" x14ac:dyDescent="0.25">
      <c r="A13" s="311"/>
      <c r="B13" s="27" t="s">
        <v>8</v>
      </c>
      <c r="C13" s="90">
        <v>155</v>
      </c>
      <c r="D13" s="6">
        <v>135</v>
      </c>
      <c r="E13" s="91">
        <v>295</v>
      </c>
      <c r="F13" s="6">
        <v>505</v>
      </c>
      <c r="G13" s="6">
        <v>1140</v>
      </c>
      <c r="H13" s="6">
        <v>1655</v>
      </c>
      <c r="I13" s="90">
        <v>665</v>
      </c>
      <c r="J13" s="6">
        <v>1275</v>
      </c>
      <c r="K13" s="91">
        <v>1950</v>
      </c>
      <c r="L13" s="6">
        <v>160</v>
      </c>
      <c r="M13" s="6">
        <v>145</v>
      </c>
      <c r="N13" s="6">
        <v>305</v>
      </c>
      <c r="O13" s="90">
        <v>630</v>
      </c>
      <c r="P13" s="6">
        <v>1335</v>
      </c>
      <c r="Q13" s="91">
        <v>1975</v>
      </c>
      <c r="R13" s="90">
        <v>790</v>
      </c>
      <c r="S13" s="6">
        <v>1475</v>
      </c>
      <c r="T13" s="91">
        <v>2275</v>
      </c>
      <c r="U13" s="215"/>
    </row>
    <row r="14" spans="1:21" x14ac:dyDescent="0.25">
      <c r="A14" s="75" t="s">
        <v>24</v>
      </c>
      <c r="B14" s="20" t="s">
        <v>29</v>
      </c>
      <c r="C14" s="182">
        <v>4205</v>
      </c>
      <c r="D14" s="184">
        <v>5820</v>
      </c>
      <c r="E14" s="184">
        <v>10035</v>
      </c>
      <c r="F14" s="182">
        <v>315</v>
      </c>
      <c r="G14" s="184">
        <v>330</v>
      </c>
      <c r="H14" s="185">
        <v>650</v>
      </c>
      <c r="I14" s="184">
        <v>4520</v>
      </c>
      <c r="J14" s="184">
        <v>6150</v>
      </c>
      <c r="K14" s="184">
        <v>10685</v>
      </c>
      <c r="L14" s="182">
        <v>9310</v>
      </c>
      <c r="M14" s="184">
        <v>12825</v>
      </c>
      <c r="N14" s="185">
        <v>22160</v>
      </c>
      <c r="O14" s="182">
        <v>520</v>
      </c>
      <c r="P14" s="184">
        <v>515</v>
      </c>
      <c r="Q14" s="185">
        <v>1040</v>
      </c>
      <c r="R14" s="184">
        <v>9830</v>
      </c>
      <c r="S14" s="184">
        <v>13340</v>
      </c>
      <c r="T14" s="185">
        <v>23200</v>
      </c>
    </row>
    <row r="15" spans="1:21" ht="14.25" customHeight="1" x14ac:dyDescent="0.25">
      <c r="A15" s="76"/>
      <c r="B15" s="23" t="s">
        <v>30</v>
      </c>
      <c r="C15" s="90">
        <v>560</v>
      </c>
      <c r="D15" s="6">
        <v>675</v>
      </c>
      <c r="E15" s="6">
        <v>1240</v>
      </c>
      <c r="F15" s="90">
        <v>235</v>
      </c>
      <c r="G15" s="6">
        <v>325</v>
      </c>
      <c r="H15" s="91">
        <v>565</v>
      </c>
      <c r="I15" s="6">
        <v>795</v>
      </c>
      <c r="J15" s="6">
        <v>1005</v>
      </c>
      <c r="K15" s="6">
        <v>1805</v>
      </c>
      <c r="L15" s="90">
        <v>4890</v>
      </c>
      <c r="M15" s="6">
        <v>5850</v>
      </c>
      <c r="N15" s="91">
        <v>10750</v>
      </c>
      <c r="O15" s="90">
        <v>640</v>
      </c>
      <c r="P15" s="6">
        <v>805</v>
      </c>
      <c r="Q15" s="91">
        <v>1445</v>
      </c>
      <c r="R15" s="6">
        <v>5525</v>
      </c>
      <c r="S15" s="6">
        <v>6655</v>
      </c>
      <c r="T15" s="91">
        <v>12195</v>
      </c>
    </row>
    <row r="16" spans="1:21" x14ac:dyDescent="0.25">
      <c r="A16" s="76"/>
      <c r="B16" s="23" t="s">
        <v>31</v>
      </c>
      <c r="C16" s="90">
        <v>200</v>
      </c>
      <c r="D16" s="6">
        <v>535</v>
      </c>
      <c r="E16" s="6">
        <v>735</v>
      </c>
      <c r="F16" s="90">
        <v>765</v>
      </c>
      <c r="G16" s="6">
        <v>1510</v>
      </c>
      <c r="H16" s="91">
        <v>2275</v>
      </c>
      <c r="I16" s="6">
        <v>965</v>
      </c>
      <c r="J16" s="6">
        <v>2045</v>
      </c>
      <c r="K16" s="6">
        <v>3015</v>
      </c>
      <c r="L16" s="90">
        <v>880</v>
      </c>
      <c r="M16" s="6">
        <v>1935</v>
      </c>
      <c r="N16" s="91">
        <v>2820</v>
      </c>
      <c r="O16" s="90">
        <v>2005</v>
      </c>
      <c r="P16" s="6">
        <v>3370</v>
      </c>
      <c r="Q16" s="91">
        <v>5380</v>
      </c>
      <c r="R16" s="6">
        <v>2885</v>
      </c>
      <c r="S16" s="6">
        <v>5305</v>
      </c>
      <c r="T16" s="91">
        <v>8200</v>
      </c>
    </row>
    <row r="17" spans="1:23" x14ac:dyDescent="0.25">
      <c r="A17" s="311"/>
      <c r="B17" s="26" t="s">
        <v>8</v>
      </c>
      <c r="C17" s="106">
        <v>4970</v>
      </c>
      <c r="D17" s="107">
        <v>7035</v>
      </c>
      <c r="E17" s="107">
        <v>12010</v>
      </c>
      <c r="F17" s="106">
        <v>1310</v>
      </c>
      <c r="G17" s="107">
        <v>2165</v>
      </c>
      <c r="H17" s="109">
        <v>3490</v>
      </c>
      <c r="I17" s="107">
        <v>6280</v>
      </c>
      <c r="J17" s="107">
        <v>9200</v>
      </c>
      <c r="K17" s="107">
        <v>15500</v>
      </c>
      <c r="L17" s="106">
        <v>15080</v>
      </c>
      <c r="M17" s="107">
        <v>20610</v>
      </c>
      <c r="N17" s="109">
        <v>35730</v>
      </c>
      <c r="O17" s="106">
        <v>3160</v>
      </c>
      <c r="P17" s="107">
        <v>4685</v>
      </c>
      <c r="Q17" s="109">
        <v>7865</v>
      </c>
      <c r="R17" s="107">
        <v>18240</v>
      </c>
      <c r="S17" s="107">
        <v>25300</v>
      </c>
      <c r="T17" s="109">
        <v>43595</v>
      </c>
    </row>
    <row r="18" spans="1:23" x14ac:dyDescent="0.25">
      <c r="A18" s="75" t="s">
        <v>25</v>
      </c>
      <c r="B18" s="21" t="s">
        <v>29</v>
      </c>
      <c r="C18" s="90">
        <v>50</v>
      </c>
      <c r="D18" s="6">
        <v>40</v>
      </c>
      <c r="E18" s="91">
        <v>90</v>
      </c>
      <c r="F18" s="6">
        <v>0</v>
      </c>
      <c r="G18" s="6">
        <v>0</v>
      </c>
      <c r="H18" s="6">
        <v>0</v>
      </c>
      <c r="I18" s="90">
        <v>50</v>
      </c>
      <c r="J18" s="6">
        <v>40</v>
      </c>
      <c r="K18" s="91">
        <v>90</v>
      </c>
      <c r="L18" s="6">
        <v>50</v>
      </c>
      <c r="M18" s="6">
        <v>40</v>
      </c>
      <c r="N18" s="6">
        <v>90</v>
      </c>
      <c r="O18" s="90">
        <v>0</v>
      </c>
      <c r="P18" s="6">
        <v>0</v>
      </c>
      <c r="Q18" s="91">
        <v>0</v>
      </c>
      <c r="R18" s="90">
        <v>50</v>
      </c>
      <c r="S18" s="6">
        <v>40</v>
      </c>
      <c r="T18" s="91">
        <v>90</v>
      </c>
      <c r="U18" s="215"/>
    </row>
    <row r="19" spans="1:23" x14ac:dyDescent="0.25">
      <c r="A19" s="76"/>
      <c r="B19" s="24" t="s">
        <v>30</v>
      </c>
      <c r="C19" s="90">
        <v>2045</v>
      </c>
      <c r="D19" s="6">
        <v>1765</v>
      </c>
      <c r="E19" s="91">
        <v>3815</v>
      </c>
      <c r="F19" s="6">
        <v>140</v>
      </c>
      <c r="G19" s="6">
        <v>275</v>
      </c>
      <c r="H19" s="6">
        <v>415</v>
      </c>
      <c r="I19" s="90">
        <v>2185</v>
      </c>
      <c r="J19" s="6">
        <v>2040</v>
      </c>
      <c r="K19" s="91">
        <v>4230</v>
      </c>
      <c r="L19" s="6">
        <v>2330</v>
      </c>
      <c r="M19" s="6">
        <v>2150</v>
      </c>
      <c r="N19" s="6">
        <v>4485</v>
      </c>
      <c r="O19" s="90">
        <v>210</v>
      </c>
      <c r="P19" s="6">
        <v>410</v>
      </c>
      <c r="Q19" s="91">
        <v>620</v>
      </c>
      <c r="R19" s="90">
        <v>2545</v>
      </c>
      <c r="S19" s="6">
        <v>2555</v>
      </c>
      <c r="T19" s="91">
        <v>5105</v>
      </c>
      <c r="U19" s="215"/>
    </row>
    <row r="20" spans="1:23" x14ac:dyDescent="0.25">
      <c r="A20" s="76"/>
      <c r="B20" s="24" t="s">
        <v>31</v>
      </c>
      <c r="C20" s="90">
        <v>2945</v>
      </c>
      <c r="D20" s="6">
        <v>2655</v>
      </c>
      <c r="E20" s="91">
        <v>5605</v>
      </c>
      <c r="F20" s="6">
        <v>1200</v>
      </c>
      <c r="G20" s="6">
        <v>2480</v>
      </c>
      <c r="H20" s="6">
        <v>3685</v>
      </c>
      <c r="I20" s="90">
        <v>4145</v>
      </c>
      <c r="J20" s="6">
        <v>5140</v>
      </c>
      <c r="K20" s="91">
        <v>9295</v>
      </c>
      <c r="L20" s="6">
        <v>4510</v>
      </c>
      <c r="M20" s="6">
        <v>4515</v>
      </c>
      <c r="N20" s="6">
        <v>9030</v>
      </c>
      <c r="O20" s="90">
        <v>2035</v>
      </c>
      <c r="P20" s="6">
        <v>4015</v>
      </c>
      <c r="Q20" s="91">
        <v>6055</v>
      </c>
      <c r="R20" s="90">
        <v>6540</v>
      </c>
      <c r="S20" s="6">
        <v>8530</v>
      </c>
      <c r="T20" s="91">
        <v>15085</v>
      </c>
      <c r="U20" s="215"/>
    </row>
    <row r="21" spans="1:23" x14ac:dyDescent="0.25">
      <c r="A21" s="311"/>
      <c r="B21" s="27" t="s">
        <v>8</v>
      </c>
      <c r="C21" s="90">
        <v>5040</v>
      </c>
      <c r="D21" s="6">
        <v>4465</v>
      </c>
      <c r="E21" s="91">
        <v>9510</v>
      </c>
      <c r="F21" s="6">
        <v>1340</v>
      </c>
      <c r="G21" s="6">
        <v>2755</v>
      </c>
      <c r="H21" s="6">
        <v>4105</v>
      </c>
      <c r="I21" s="90">
        <v>6380</v>
      </c>
      <c r="J21" s="6">
        <v>7220</v>
      </c>
      <c r="K21" s="91">
        <v>13615</v>
      </c>
      <c r="L21" s="6">
        <v>6890</v>
      </c>
      <c r="M21" s="6">
        <v>6705</v>
      </c>
      <c r="N21" s="6">
        <v>13605</v>
      </c>
      <c r="O21" s="90">
        <v>2245</v>
      </c>
      <c r="P21" s="6">
        <v>4425</v>
      </c>
      <c r="Q21" s="91">
        <v>6675</v>
      </c>
      <c r="R21" s="90">
        <v>9135</v>
      </c>
      <c r="S21" s="6">
        <v>11125</v>
      </c>
      <c r="T21" s="91">
        <v>20280</v>
      </c>
      <c r="U21" s="215"/>
    </row>
    <row r="22" spans="1:23" x14ac:dyDescent="0.25">
      <c r="A22" s="75" t="s">
        <v>0</v>
      </c>
      <c r="B22" s="21" t="s">
        <v>29</v>
      </c>
      <c r="C22" s="182">
        <v>4255</v>
      </c>
      <c r="D22" s="184">
        <v>5860</v>
      </c>
      <c r="E22" s="185">
        <v>10125</v>
      </c>
      <c r="F22" s="184">
        <v>315</v>
      </c>
      <c r="G22" s="184">
        <v>330</v>
      </c>
      <c r="H22" s="184">
        <v>650</v>
      </c>
      <c r="I22" s="182">
        <v>4570</v>
      </c>
      <c r="J22" s="184">
        <v>6190</v>
      </c>
      <c r="K22" s="185">
        <v>10775</v>
      </c>
      <c r="L22" s="184">
        <v>9360</v>
      </c>
      <c r="M22" s="184">
        <v>12865</v>
      </c>
      <c r="N22" s="184">
        <v>22250</v>
      </c>
      <c r="O22" s="182">
        <v>520</v>
      </c>
      <c r="P22" s="184">
        <v>515</v>
      </c>
      <c r="Q22" s="185">
        <v>1040</v>
      </c>
      <c r="R22" s="182">
        <v>9880</v>
      </c>
      <c r="S22" s="184">
        <v>13380</v>
      </c>
      <c r="T22" s="185">
        <v>23290</v>
      </c>
      <c r="U22" s="215"/>
      <c r="V22" s="215"/>
      <c r="W22" s="5"/>
    </row>
    <row r="23" spans="1:23" x14ac:dyDescent="0.25">
      <c r="A23" s="76"/>
      <c r="B23" s="24" t="s">
        <v>30</v>
      </c>
      <c r="C23" s="90">
        <v>2610</v>
      </c>
      <c r="D23" s="6">
        <v>2445</v>
      </c>
      <c r="E23" s="91">
        <v>5055</v>
      </c>
      <c r="F23" s="6">
        <v>375</v>
      </c>
      <c r="G23" s="6">
        <v>600</v>
      </c>
      <c r="H23" s="6">
        <v>980</v>
      </c>
      <c r="I23" s="90">
        <v>2980</v>
      </c>
      <c r="J23" s="6">
        <v>3045</v>
      </c>
      <c r="K23" s="91">
        <v>6035</v>
      </c>
      <c r="L23" s="6">
        <v>7220</v>
      </c>
      <c r="M23" s="6">
        <v>8000</v>
      </c>
      <c r="N23" s="6">
        <v>15230</v>
      </c>
      <c r="O23" s="90">
        <v>850</v>
      </c>
      <c r="P23" s="6">
        <v>1210</v>
      </c>
      <c r="Q23" s="91">
        <v>2065</v>
      </c>
      <c r="R23" s="90">
        <v>8070</v>
      </c>
      <c r="S23" s="6">
        <v>9210</v>
      </c>
      <c r="T23" s="91">
        <v>17300</v>
      </c>
      <c r="U23" s="215"/>
      <c r="V23" s="215"/>
      <c r="W23" s="5"/>
    </row>
    <row r="24" spans="1:23" x14ac:dyDescent="0.25">
      <c r="A24" s="76"/>
      <c r="B24" s="24" t="s">
        <v>31</v>
      </c>
      <c r="C24" s="90">
        <v>3145</v>
      </c>
      <c r="D24" s="6">
        <v>3195</v>
      </c>
      <c r="E24" s="91">
        <v>6340</v>
      </c>
      <c r="F24" s="6">
        <v>1965</v>
      </c>
      <c r="G24" s="6">
        <v>3990</v>
      </c>
      <c r="H24" s="6">
        <v>5965</v>
      </c>
      <c r="I24" s="90">
        <v>5110</v>
      </c>
      <c r="J24" s="6">
        <v>7185</v>
      </c>
      <c r="K24" s="91">
        <v>12305</v>
      </c>
      <c r="L24" s="6">
        <v>5390</v>
      </c>
      <c r="M24" s="6">
        <v>6450</v>
      </c>
      <c r="N24" s="6">
        <v>11855</v>
      </c>
      <c r="O24" s="90">
        <v>4035</v>
      </c>
      <c r="P24" s="6">
        <v>7385</v>
      </c>
      <c r="Q24" s="91">
        <v>11435</v>
      </c>
      <c r="R24" s="90">
        <v>9425</v>
      </c>
      <c r="S24" s="6">
        <v>13835</v>
      </c>
      <c r="T24" s="91">
        <v>23285</v>
      </c>
      <c r="U24" s="215"/>
      <c r="V24" s="215"/>
      <c r="W24" s="5"/>
    </row>
    <row r="25" spans="1:23" x14ac:dyDescent="0.25">
      <c r="A25" s="311"/>
      <c r="B25" s="27" t="s">
        <v>8</v>
      </c>
      <c r="C25" s="106">
        <v>10010</v>
      </c>
      <c r="D25" s="107">
        <v>11495</v>
      </c>
      <c r="E25" s="109">
        <v>21520</v>
      </c>
      <c r="F25" s="107">
        <v>2655</v>
      </c>
      <c r="G25" s="107">
        <v>4920</v>
      </c>
      <c r="H25" s="107">
        <v>7595</v>
      </c>
      <c r="I25" s="106">
        <v>12660</v>
      </c>
      <c r="J25" s="107">
        <v>16420</v>
      </c>
      <c r="K25" s="109">
        <v>29115</v>
      </c>
      <c r="L25" s="107">
        <v>21970</v>
      </c>
      <c r="M25" s="107">
        <v>27315</v>
      </c>
      <c r="N25" s="107">
        <v>49335</v>
      </c>
      <c r="O25" s="106">
        <v>5405</v>
      </c>
      <c r="P25" s="107">
        <v>9110</v>
      </c>
      <c r="Q25" s="109">
        <v>14540</v>
      </c>
      <c r="R25" s="106">
        <v>27375</v>
      </c>
      <c r="S25" s="107">
        <v>36425</v>
      </c>
      <c r="T25" s="109">
        <v>63875</v>
      </c>
      <c r="U25" s="215"/>
      <c r="V25" s="215"/>
      <c r="W25" s="5"/>
    </row>
    <row r="26" spans="1:23" x14ac:dyDescent="0.25">
      <c r="A26" s="2" t="s">
        <v>135</v>
      </c>
      <c r="L26" s="105"/>
      <c r="M26" s="105"/>
      <c r="N26" s="105"/>
      <c r="O26" s="105"/>
      <c r="P26" s="105"/>
      <c r="R26" s="105"/>
      <c r="S26" s="105"/>
    </row>
    <row r="27" spans="1:23" x14ac:dyDescent="0.25">
      <c r="R27" s="105"/>
      <c r="S27" s="105"/>
    </row>
    <row r="28" spans="1:23" ht="26.25" customHeight="1" x14ac:dyDescent="0.25">
      <c r="A28" s="2" t="s">
        <v>37</v>
      </c>
      <c r="N28"/>
      <c r="O28"/>
      <c r="P28"/>
      <c r="Q28"/>
      <c r="R28"/>
      <c r="S28"/>
    </row>
    <row r="29" spans="1:23" x14ac:dyDescent="0.25">
      <c r="A29" s="2" t="s">
        <v>232</v>
      </c>
      <c r="R29" s="105"/>
      <c r="S29" s="105"/>
    </row>
    <row r="31" spans="1:23" x14ac:dyDescent="0.25">
      <c r="P31" s="7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</sheetPr>
  <dimension ref="A1:M44"/>
  <sheetViews>
    <sheetView zoomScale="90" zoomScaleNormal="90" workbookViewId="0"/>
  </sheetViews>
  <sheetFormatPr defaultRowHeight="12.5" x14ac:dyDescent="0.25"/>
  <cols>
    <col min="1" max="1" width="18.54296875" customWidth="1"/>
    <col min="2" max="2" width="11" bestFit="1" customWidth="1"/>
    <col min="3" max="4" width="17.81640625" bestFit="1" customWidth="1"/>
    <col min="5" max="5" width="20" bestFit="1" customWidth="1"/>
    <col min="6" max="6" width="15.453125" bestFit="1" customWidth="1"/>
    <col min="7" max="7" width="17.453125" customWidth="1"/>
    <col min="8" max="8" width="17.81640625" bestFit="1" customWidth="1"/>
    <col min="9" max="9" width="15.453125" bestFit="1" customWidth="1"/>
    <col min="10" max="10" width="12.1796875" bestFit="1" customWidth="1"/>
    <col min="11" max="11" width="10.453125" customWidth="1"/>
    <col min="12" max="12" width="9.81640625" customWidth="1"/>
    <col min="14" max="14" width="9.1796875" customWidth="1"/>
  </cols>
  <sheetData>
    <row r="1" spans="1:13" x14ac:dyDescent="0.25">
      <c r="A1" s="130" t="s">
        <v>289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3" spans="1:13" x14ac:dyDescent="0.25">
      <c r="A3" s="19"/>
      <c r="B3" s="317" t="s">
        <v>87</v>
      </c>
      <c r="C3" s="302"/>
      <c r="D3" s="302"/>
      <c r="E3" s="302"/>
      <c r="F3" s="302"/>
      <c r="G3" s="302"/>
      <c r="H3" s="303"/>
    </row>
    <row r="4" spans="1:13" x14ac:dyDescent="0.25">
      <c r="A4" s="22" t="s">
        <v>45</v>
      </c>
      <c r="B4" s="64" t="s">
        <v>29</v>
      </c>
      <c r="C4" s="34" t="s">
        <v>116</v>
      </c>
      <c r="D4" s="66" t="s">
        <v>92</v>
      </c>
      <c r="E4" s="34" t="s">
        <v>117</v>
      </c>
      <c r="F4" s="34" t="s">
        <v>31</v>
      </c>
      <c r="G4" s="34" t="s">
        <v>118</v>
      </c>
      <c r="H4" s="34" t="s">
        <v>8</v>
      </c>
    </row>
    <row r="5" spans="1:13" ht="12.75" customHeight="1" x14ac:dyDescent="0.25">
      <c r="A5" s="70" t="s">
        <v>19</v>
      </c>
      <c r="B5" s="182">
        <v>22710</v>
      </c>
      <c r="C5" s="348">
        <v>0.55000000000000004</v>
      </c>
      <c r="D5" s="184">
        <v>11875</v>
      </c>
      <c r="E5" s="348">
        <v>0.28999999999999998</v>
      </c>
      <c r="F5" s="186">
        <v>6735</v>
      </c>
      <c r="G5" s="348">
        <v>0.16</v>
      </c>
      <c r="H5" s="186">
        <v>41320</v>
      </c>
    </row>
    <row r="6" spans="1:13" ht="12.75" customHeight="1" x14ac:dyDescent="0.25">
      <c r="A6" s="71" t="s">
        <v>22</v>
      </c>
      <c r="B6" s="90">
        <v>490</v>
      </c>
      <c r="C6" s="346">
        <v>0.21</v>
      </c>
      <c r="D6" s="6">
        <v>320</v>
      </c>
      <c r="E6" s="346">
        <v>0.14000000000000001</v>
      </c>
      <c r="F6" s="133">
        <v>1470</v>
      </c>
      <c r="G6" s="346">
        <v>0.64</v>
      </c>
      <c r="H6" s="133">
        <v>2275</v>
      </c>
    </row>
    <row r="7" spans="1:13" ht="12.75" customHeight="1" x14ac:dyDescent="0.25">
      <c r="A7" s="71" t="s">
        <v>24</v>
      </c>
      <c r="B7" s="90">
        <v>23200</v>
      </c>
      <c r="C7" s="346">
        <v>0.53</v>
      </c>
      <c r="D7" s="6">
        <v>12195</v>
      </c>
      <c r="E7" s="346">
        <v>0.28000000000000003</v>
      </c>
      <c r="F7" s="133">
        <v>8200</v>
      </c>
      <c r="G7" s="346">
        <v>0.19</v>
      </c>
      <c r="H7" s="133">
        <v>43595</v>
      </c>
    </row>
    <row r="8" spans="1:13" ht="12.75" customHeight="1" x14ac:dyDescent="0.25">
      <c r="A8" s="72" t="s">
        <v>25</v>
      </c>
      <c r="B8" s="90">
        <v>90</v>
      </c>
      <c r="C8" s="346">
        <v>0</v>
      </c>
      <c r="D8" s="6">
        <v>5105</v>
      </c>
      <c r="E8" s="346">
        <v>0.25</v>
      </c>
      <c r="F8" s="133">
        <v>15085</v>
      </c>
      <c r="G8" s="346">
        <v>0.74</v>
      </c>
      <c r="H8" s="133">
        <v>20280</v>
      </c>
    </row>
    <row r="9" spans="1:13" ht="12.75" customHeight="1" x14ac:dyDescent="0.25">
      <c r="A9" s="72" t="s">
        <v>0</v>
      </c>
      <c r="B9" s="92">
        <v>23290</v>
      </c>
      <c r="C9" s="363">
        <v>0.36</v>
      </c>
      <c r="D9" s="93">
        <v>17300</v>
      </c>
      <c r="E9" s="363">
        <v>0.27</v>
      </c>
      <c r="F9" s="187">
        <v>23285</v>
      </c>
      <c r="G9" s="363">
        <v>0.36</v>
      </c>
      <c r="H9" s="94">
        <v>63875</v>
      </c>
    </row>
    <row r="10" spans="1:13" x14ac:dyDescent="0.25">
      <c r="A10" s="2" t="s">
        <v>135</v>
      </c>
    </row>
    <row r="12" spans="1:13" x14ac:dyDescent="0.25">
      <c r="A12" s="130" t="s">
        <v>290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</row>
    <row r="14" spans="1:13" x14ac:dyDescent="0.25">
      <c r="A14" s="13"/>
      <c r="B14" s="317" t="s">
        <v>91</v>
      </c>
      <c r="C14" s="302"/>
      <c r="D14" s="302"/>
      <c r="E14" s="302"/>
      <c r="F14" s="302"/>
      <c r="G14" s="302"/>
      <c r="H14" s="302"/>
      <c r="I14" s="302"/>
      <c r="J14" s="303"/>
    </row>
    <row r="15" spans="1:13" x14ac:dyDescent="0.25">
      <c r="A15" s="35" t="s">
        <v>87</v>
      </c>
      <c r="B15" s="28" t="s">
        <v>19</v>
      </c>
      <c r="C15" s="78" t="s">
        <v>113</v>
      </c>
      <c r="D15" s="17" t="s">
        <v>22</v>
      </c>
      <c r="E15" s="78" t="s">
        <v>114</v>
      </c>
      <c r="F15" s="17" t="s">
        <v>24</v>
      </c>
      <c r="G15" s="78" t="s">
        <v>125</v>
      </c>
      <c r="H15" s="17" t="s">
        <v>25</v>
      </c>
      <c r="I15" s="78" t="s">
        <v>115</v>
      </c>
      <c r="J15" s="78" t="s">
        <v>8</v>
      </c>
    </row>
    <row r="16" spans="1:13" x14ac:dyDescent="0.25">
      <c r="A16" s="22" t="s">
        <v>29</v>
      </c>
      <c r="B16" s="182">
        <v>22710</v>
      </c>
      <c r="C16" s="348">
        <v>0.98</v>
      </c>
      <c r="D16" s="184">
        <v>490</v>
      </c>
      <c r="E16" s="348">
        <v>0.02</v>
      </c>
      <c r="F16" s="184">
        <v>23200</v>
      </c>
      <c r="G16" s="348">
        <v>1</v>
      </c>
      <c r="H16" s="184">
        <v>90</v>
      </c>
      <c r="I16" s="348">
        <v>0</v>
      </c>
      <c r="J16" s="186">
        <v>23290</v>
      </c>
    </row>
    <row r="17" spans="1:13" x14ac:dyDescent="0.25">
      <c r="A17" s="22" t="s">
        <v>30</v>
      </c>
      <c r="B17" s="90">
        <v>11875</v>
      </c>
      <c r="C17" s="346">
        <v>0.69</v>
      </c>
      <c r="D17" s="6">
        <v>320</v>
      </c>
      <c r="E17" s="346">
        <v>0.02</v>
      </c>
      <c r="F17" s="6">
        <v>12195</v>
      </c>
      <c r="G17" s="346">
        <v>0.7</v>
      </c>
      <c r="H17" s="6">
        <v>5105</v>
      </c>
      <c r="I17" s="346">
        <v>0.3</v>
      </c>
      <c r="J17" s="133">
        <v>17300</v>
      </c>
    </row>
    <row r="18" spans="1:13" x14ac:dyDescent="0.25">
      <c r="A18" s="22" t="s">
        <v>31</v>
      </c>
      <c r="B18" s="90">
        <v>6735</v>
      </c>
      <c r="C18" s="346">
        <v>0.28999999999999998</v>
      </c>
      <c r="D18" s="6">
        <v>1470</v>
      </c>
      <c r="E18" s="346">
        <v>0.06</v>
      </c>
      <c r="F18" s="6">
        <v>8200</v>
      </c>
      <c r="G18" s="346">
        <v>0.35</v>
      </c>
      <c r="H18" s="6">
        <v>15085</v>
      </c>
      <c r="I18" s="346">
        <v>0.65</v>
      </c>
      <c r="J18" s="133">
        <v>23285</v>
      </c>
    </row>
    <row r="19" spans="1:13" x14ac:dyDescent="0.25">
      <c r="A19" s="50" t="s">
        <v>8</v>
      </c>
      <c r="B19" s="92">
        <v>41320</v>
      </c>
      <c r="C19" s="363">
        <v>0.65</v>
      </c>
      <c r="D19" s="93">
        <v>2275</v>
      </c>
      <c r="E19" s="363">
        <v>0.04</v>
      </c>
      <c r="F19" s="93">
        <v>43595</v>
      </c>
      <c r="G19" s="363">
        <v>0.68</v>
      </c>
      <c r="H19" s="93">
        <v>20280</v>
      </c>
      <c r="I19" s="363">
        <v>0.32</v>
      </c>
      <c r="J19" s="94">
        <v>63875</v>
      </c>
    </row>
    <row r="20" spans="1:13" x14ac:dyDescent="0.25">
      <c r="A20" s="2" t="s">
        <v>135</v>
      </c>
    </row>
    <row r="21" spans="1:13" x14ac:dyDescent="0.25">
      <c r="A21" s="2"/>
    </row>
    <row r="22" spans="1:13" x14ac:dyDescent="0.25">
      <c r="A22" s="130" t="s">
        <v>291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</row>
    <row r="24" spans="1:13" x14ac:dyDescent="0.25">
      <c r="A24" s="60"/>
      <c r="B24" s="317" t="s">
        <v>81</v>
      </c>
      <c r="C24" s="302"/>
      <c r="D24" s="302"/>
      <c r="E24" s="302"/>
      <c r="F24" s="302"/>
      <c r="G24" s="302"/>
      <c r="H24" s="302"/>
      <c r="I24" s="302"/>
      <c r="J24" s="303"/>
      <c r="K24" s="317"/>
      <c r="L24" s="302"/>
    </row>
    <row r="25" spans="1:13" ht="12.75" customHeight="1" x14ac:dyDescent="0.25">
      <c r="A25" s="14"/>
      <c r="B25" s="317" t="s">
        <v>1</v>
      </c>
      <c r="C25" s="302"/>
      <c r="D25" s="302"/>
      <c r="E25" s="302"/>
      <c r="F25" s="302"/>
      <c r="G25" s="317" t="s">
        <v>20</v>
      </c>
      <c r="H25" s="302"/>
      <c r="I25" s="302"/>
      <c r="J25" s="302"/>
      <c r="K25" s="302"/>
      <c r="L25" s="78"/>
    </row>
    <row r="26" spans="1:13" x14ac:dyDescent="0.25">
      <c r="A26" s="25" t="s">
        <v>48</v>
      </c>
      <c r="B26" s="73" t="s">
        <v>19</v>
      </c>
      <c r="C26" s="74" t="s">
        <v>22</v>
      </c>
      <c r="D26" s="74" t="s">
        <v>24</v>
      </c>
      <c r="E26" s="74" t="s">
        <v>25</v>
      </c>
      <c r="F26" s="64" t="s">
        <v>8</v>
      </c>
      <c r="G26" s="73" t="s">
        <v>19</v>
      </c>
      <c r="H26" s="74" t="s">
        <v>22</v>
      </c>
      <c r="I26" s="74" t="s">
        <v>24</v>
      </c>
      <c r="J26" s="74" t="s">
        <v>25</v>
      </c>
      <c r="K26" s="34" t="s">
        <v>8</v>
      </c>
      <c r="L26" s="224" t="s">
        <v>8</v>
      </c>
    </row>
    <row r="27" spans="1:13" x14ac:dyDescent="0.25">
      <c r="A27" s="19" t="s">
        <v>29</v>
      </c>
      <c r="B27" s="182">
        <v>21935</v>
      </c>
      <c r="C27" s="184">
        <v>225</v>
      </c>
      <c r="D27" s="184">
        <v>22160</v>
      </c>
      <c r="E27" s="185">
        <v>90</v>
      </c>
      <c r="F27" s="184">
        <v>22250</v>
      </c>
      <c r="G27" s="182">
        <v>775</v>
      </c>
      <c r="H27" s="184">
        <v>265</v>
      </c>
      <c r="I27" s="184">
        <v>1040</v>
      </c>
      <c r="J27" s="185">
        <v>0</v>
      </c>
      <c r="K27" s="185">
        <v>1040</v>
      </c>
      <c r="L27" s="185">
        <v>23290</v>
      </c>
    </row>
    <row r="28" spans="1:13" x14ac:dyDescent="0.25">
      <c r="A28" s="22" t="s">
        <v>30</v>
      </c>
      <c r="B28" s="90">
        <v>10690</v>
      </c>
      <c r="C28" s="6">
        <v>60</v>
      </c>
      <c r="D28" s="6">
        <v>10750</v>
      </c>
      <c r="E28" s="91">
        <v>4485</v>
      </c>
      <c r="F28" s="6">
        <v>15230</v>
      </c>
      <c r="G28" s="90">
        <v>1185</v>
      </c>
      <c r="H28" s="6">
        <v>260</v>
      </c>
      <c r="I28" s="6">
        <v>1445</v>
      </c>
      <c r="J28" s="91">
        <v>620</v>
      </c>
      <c r="K28" s="91">
        <v>2065</v>
      </c>
      <c r="L28" s="91">
        <v>17300</v>
      </c>
    </row>
    <row r="29" spans="1:13" x14ac:dyDescent="0.25">
      <c r="A29" s="22" t="s">
        <v>31</v>
      </c>
      <c r="B29" s="90">
        <v>2805</v>
      </c>
      <c r="C29" s="6">
        <v>20</v>
      </c>
      <c r="D29" s="6">
        <v>2820</v>
      </c>
      <c r="E29" s="91">
        <v>9030</v>
      </c>
      <c r="F29" s="6">
        <v>11855</v>
      </c>
      <c r="G29" s="90">
        <v>3930</v>
      </c>
      <c r="H29" s="6">
        <v>1450</v>
      </c>
      <c r="I29" s="6">
        <v>5380</v>
      </c>
      <c r="J29" s="91">
        <v>6055</v>
      </c>
      <c r="K29" s="91">
        <v>11435</v>
      </c>
      <c r="L29" s="91">
        <v>23285</v>
      </c>
    </row>
    <row r="30" spans="1:13" x14ac:dyDescent="0.25">
      <c r="A30" s="50" t="s">
        <v>8</v>
      </c>
      <c r="B30" s="92">
        <v>35430</v>
      </c>
      <c r="C30" s="93">
        <v>305</v>
      </c>
      <c r="D30" s="93">
        <v>35730</v>
      </c>
      <c r="E30" s="94">
        <v>13605</v>
      </c>
      <c r="F30" s="92">
        <v>49335</v>
      </c>
      <c r="G30" s="92">
        <v>5890</v>
      </c>
      <c r="H30" s="93">
        <v>1975</v>
      </c>
      <c r="I30" s="93">
        <v>7865</v>
      </c>
      <c r="J30" s="94">
        <v>6675</v>
      </c>
      <c r="K30" s="187">
        <v>14540</v>
      </c>
      <c r="L30" s="94">
        <v>63875</v>
      </c>
    </row>
    <row r="31" spans="1:13" x14ac:dyDescent="0.25">
      <c r="A31" s="2" t="s">
        <v>135</v>
      </c>
    </row>
    <row r="32" spans="1:13" x14ac:dyDescent="0.25">
      <c r="A32" s="2"/>
    </row>
    <row r="33" spans="1:13" x14ac:dyDescent="0.25">
      <c r="A33" s="130" t="s">
        <v>292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</row>
    <row r="35" spans="1:13" x14ac:dyDescent="0.25">
      <c r="A35" s="60"/>
      <c r="B35" s="317" t="s">
        <v>81</v>
      </c>
      <c r="C35" s="302"/>
      <c r="D35" s="302"/>
      <c r="E35" s="302"/>
      <c r="F35" s="302"/>
      <c r="G35" s="302"/>
      <c r="H35" s="302"/>
      <c r="I35" s="302"/>
      <c r="J35" s="303"/>
      <c r="K35" s="317"/>
      <c r="L35" s="328"/>
    </row>
    <row r="36" spans="1:13" ht="12.75" customHeight="1" x14ac:dyDescent="0.25">
      <c r="A36" s="14"/>
      <c r="B36" s="317" t="s">
        <v>1</v>
      </c>
      <c r="C36" s="302"/>
      <c r="D36" s="302"/>
      <c r="E36" s="302"/>
      <c r="F36" s="302"/>
      <c r="G36" s="317" t="s">
        <v>20</v>
      </c>
      <c r="H36" s="302"/>
      <c r="I36" s="302"/>
      <c r="J36" s="302"/>
      <c r="K36" s="302"/>
      <c r="L36" s="78"/>
    </row>
    <row r="37" spans="1:13" x14ac:dyDescent="0.25">
      <c r="A37" s="25" t="s">
        <v>48</v>
      </c>
      <c r="B37" s="64" t="s">
        <v>19</v>
      </c>
      <c r="C37" s="66" t="s">
        <v>22</v>
      </c>
      <c r="D37" s="66" t="s">
        <v>24</v>
      </c>
      <c r="E37" s="67" t="s">
        <v>25</v>
      </c>
      <c r="F37" s="73" t="s">
        <v>8</v>
      </c>
      <c r="G37" s="73" t="s">
        <v>19</v>
      </c>
      <c r="H37" s="74" t="s">
        <v>22</v>
      </c>
      <c r="I37" s="74" t="s">
        <v>24</v>
      </c>
      <c r="J37" s="74" t="s">
        <v>25</v>
      </c>
      <c r="K37" s="73" t="s">
        <v>8</v>
      </c>
      <c r="L37" s="224" t="s">
        <v>8</v>
      </c>
    </row>
    <row r="38" spans="1:13" x14ac:dyDescent="0.25">
      <c r="A38" s="19" t="s">
        <v>29</v>
      </c>
      <c r="B38" s="387">
        <v>0.94</v>
      </c>
      <c r="C38" s="7">
        <v>0.01</v>
      </c>
      <c r="D38" s="7">
        <v>0.95</v>
      </c>
      <c r="E38" s="7">
        <v>0</v>
      </c>
      <c r="F38" s="383">
        <v>0.96</v>
      </c>
      <c r="G38" s="383">
        <v>0.03</v>
      </c>
      <c r="H38" s="384">
        <v>0.01</v>
      </c>
      <c r="I38" s="384">
        <v>0.04</v>
      </c>
      <c r="J38" s="384">
        <v>0</v>
      </c>
      <c r="K38" s="348">
        <v>0.04</v>
      </c>
      <c r="L38" s="91">
        <v>23290</v>
      </c>
    </row>
    <row r="39" spans="1:13" x14ac:dyDescent="0.25">
      <c r="A39" s="22" t="s">
        <v>30</v>
      </c>
      <c r="B39" s="387">
        <v>0.62</v>
      </c>
      <c r="C39" s="7">
        <v>0</v>
      </c>
      <c r="D39" s="7">
        <v>0.62</v>
      </c>
      <c r="E39" s="7">
        <v>0.26</v>
      </c>
      <c r="F39" s="387">
        <v>0.88</v>
      </c>
      <c r="G39" s="387">
        <v>7.0000000000000007E-2</v>
      </c>
      <c r="H39" s="7">
        <v>0.02</v>
      </c>
      <c r="I39" s="7">
        <v>0.08</v>
      </c>
      <c r="J39" s="7">
        <v>0.04</v>
      </c>
      <c r="K39" s="346">
        <v>0.12</v>
      </c>
      <c r="L39" s="91">
        <v>17300</v>
      </c>
    </row>
    <row r="40" spans="1:13" x14ac:dyDescent="0.25">
      <c r="A40" s="22" t="s">
        <v>31</v>
      </c>
      <c r="B40" s="387">
        <v>0.12</v>
      </c>
      <c r="C40" s="7">
        <v>0</v>
      </c>
      <c r="D40" s="7">
        <v>0.12</v>
      </c>
      <c r="E40" s="7">
        <v>0.39</v>
      </c>
      <c r="F40" s="387">
        <v>0.51</v>
      </c>
      <c r="G40" s="387">
        <v>0.17</v>
      </c>
      <c r="H40" s="7">
        <v>0.06</v>
      </c>
      <c r="I40" s="7">
        <v>0.23</v>
      </c>
      <c r="J40" s="7">
        <v>0.26</v>
      </c>
      <c r="K40" s="346">
        <v>0.49</v>
      </c>
      <c r="L40" s="91">
        <v>23285</v>
      </c>
    </row>
    <row r="41" spans="1:13" x14ac:dyDescent="0.25">
      <c r="A41" s="50" t="s">
        <v>8</v>
      </c>
      <c r="B41" s="388">
        <v>0.55000000000000004</v>
      </c>
      <c r="C41" s="364">
        <v>0</v>
      </c>
      <c r="D41" s="364">
        <v>0.56000000000000005</v>
      </c>
      <c r="E41" s="365">
        <v>0.21</v>
      </c>
      <c r="F41" s="363">
        <v>0.77</v>
      </c>
      <c r="G41" s="388">
        <v>0.09</v>
      </c>
      <c r="H41" s="364">
        <v>0.03</v>
      </c>
      <c r="I41" s="364">
        <v>0.12</v>
      </c>
      <c r="J41" s="365">
        <v>0.1</v>
      </c>
      <c r="K41" s="363">
        <v>0.23</v>
      </c>
      <c r="L41" s="94">
        <v>63875</v>
      </c>
    </row>
    <row r="42" spans="1:13" x14ac:dyDescent="0.25">
      <c r="A42" s="2" t="s">
        <v>135</v>
      </c>
    </row>
    <row r="44" spans="1:13" ht="13.4" customHeight="1" x14ac:dyDescent="0.25">
      <c r="A44" s="2" t="s">
        <v>37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  <pageSetUpPr fitToPage="1"/>
  </sheetPr>
  <dimension ref="A1:W43"/>
  <sheetViews>
    <sheetView zoomScaleNormal="100" workbookViewId="0"/>
  </sheetViews>
  <sheetFormatPr defaultColWidth="9.1796875" defaultRowHeight="11.5" x14ac:dyDescent="0.25"/>
  <cols>
    <col min="1" max="1" width="36.81640625" style="2" customWidth="1"/>
    <col min="2" max="15" width="7" style="2" customWidth="1"/>
    <col min="16" max="16" width="9.1796875" style="2" customWidth="1"/>
    <col min="17" max="19" width="9.1796875" style="2"/>
    <col min="20" max="21" width="9.54296875" style="2" bestFit="1" customWidth="1"/>
    <col min="22" max="16384" width="9.1796875" style="2"/>
  </cols>
  <sheetData>
    <row r="1" spans="1:23" ht="12" customHeight="1" x14ac:dyDescent="0.25">
      <c r="A1" s="130" t="s">
        <v>293</v>
      </c>
    </row>
    <row r="2" spans="1:23" x14ac:dyDescent="0.25">
      <c r="A2" s="130"/>
    </row>
    <row r="3" spans="1:23" x14ac:dyDescent="0.25">
      <c r="A3" s="13"/>
      <c r="B3" s="317" t="s">
        <v>13</v>
      </c>
      <c r="C3" s="302"/>
      <c r="D3" s="302"/>
      <c r="E3" s="302"/>
      <c r="F3" s="302"/>
      <c r="G3" s="302"/>
      <c r="H3" s="302"/>
      <c r="I3" s="302"/>
      <c r="J3" s="303"/>
      <c r="K3" s="317" t="s">
        <v>0</v>
      </c>
      <c r="L3" s="302"/>
      <c r="M3" s="302"/>
      <c r="N3" s="302"/>
      <c r="O3" s="302"/>
      <c r="P3" s="302"/>
      <c r="Q3" s="302"/>
      <c r="R3" s="302"/>
      <c r="S3" s="303"/>
    </row>
    <row r="4" spans="1:23" ht="11.5" customHeight="1" x14ac:dyDescent="0.25">
      <c r="A4" s="14"/>
      <c r="B4" s="317" t="s">
        <v>1</v>
      </c>
      <c r="C4" s="302"/>
      <c r="D4" s="302"/>
      <c r="E4" s="317" t="s">
        <v>2</v>
      </c>
      <c r="F4" s="302"/>
      <c r="G4" s="302"/>
      <c r="H4" s="317" t="s">
        <v>3</v>
      </c>
      <c r="I4" s="302"/>
      <c r="J4" s="317"/>
      <c r="K4" s="317" t="s">
        <v>4</v>
      </c>
      <c r="L4" s="302"/>
      <c r="M4" s="317"/>
      <c r="N4" s="317" t="s">
        <v>5</v>
      </c>
      <c r="O4" s="302"/>
      <c r="P4" s="302"/>
      <c r="Q4" s="317" t="s">
        <v>3</v>
      </c>
      <c r="R4" s="302"/>
      <c r="S4" s="317"/>
    </row>
    <row r="5" spans="1:23" x14ac:dyDescent="0.25">
      <c r="A5" s="35" t="s">
        <v>49</v>
      </c>
      <c r="B5" s="36" t="s">
        <v>6</v>
      </c>
      <c r="C5" s="37" t="s">
        <v>7</v>
      </c>
      <c r="D5" s="38" t="s">
        <v>8</v>
      </c>
      <c r="E5" s="36" t="s">
        <v>6</v>
      </c>
      <c r="F5" s="37" t="s">
        <v>7</v>
      </c>
      <c r="G5" s="38" t="s">
        <v>8</v>
      </c>
      <c r="H5" s="36" t="s">
        <v>6</v>
      </c>
      <c r="I5" s="37" t="s">
        <v>7</v>
      </c>
      <c r="J5" s="38" t="s">
        <v>8</v>
      </c>
      <c r="K5" s="36" t="s">
        <v>6</v>
      </c>
      <c r="L5" s="37" t="s">
        <v>7</v>
      </c>
      <c r="M5" s="38" t="s">
        <v>8</v>
      </c>
      <c r="N5" s="36" t="s">
        <v>6</v>
      </c>
      <c r="O5" s="37" t="s">
        <v>7</v>
      </c>
      <c r="P5" s="38" t="s">
        <v>8</v>
      </c>
      <c r="Q5" s="36" t="s">
        <v>6</v>
      </c>
      <c r="R5" s="37" t="s">
        <v>7</v>
      </c>
      <c r="S5" s="38" t="s">
        <v>8</v>
      </c>
    </row>
    <row r="6" spans="1:23" x14ac:dyDescent="0.25">
      <c r="A6" s="13" t="s">
        <v>193</v>
      </c>
      <c r="B6" s="182">
        <v>200</v>
      </c>
      <c r="C6" s="184">
        <v>420</v>
      </c>
      <c r="D6" s="185">
        <v>620</v>
      </c>
      <c r="E6" s="182">
        <v>35</v>
      </c>
      <c r="F6" s="184">
        <v>40</v>
      </c>
      <c r="G6" s="185">
        <v>75</v>
      </c>
      <c r="H6" s="6">
        <v>230</v>
      </c>
      <c r="I6" s="6">
        <v>465</v>
      </c>
      <c r="J6" s="6">
        <v>695</v>
      </c>
      <c r="K6" s="182">
        <v>725</v>
      </c>
      <c r="L6" s="184">
        <v>1625</v>
      </c>
      <c r="M6" s="185">
        <v>2350</v>
      </c>
      <c r="N6" s="6">
        <v>70</v>
      </c>
      <c r="O6" s="6">
        <v>105</v>
      </c>
      <c r="P6" s="6">
        <v>175</v>
      </c>
      <c r="Q6" s="182">
        <v>795</v>
      </c>
      <c r="R6" s="184">
        <v>1730</v>
      </c>
      <c r="S6" s="185">
        <v>2525</v>
      </c>
      <c r="T6" s="105"/>
      <c r="U6" s="105"/>
      <c r="V6" s="10"/>
      <c r="W6" s="7"/>
    </row>
    <row r="7" spans="1:23" x14ac:dyDescent="0.25">
      <c r="A7" s="14" t="s">
        <v>9</v>
      </c>
      <c r="B7" s="90">
        <v>435</v>
      </c>
      <c r="C7" s="6">
        <v>2215</v>
      </c>
      <c r="D7" s="91">
        <v>2650</v>
      </c>
      <c r="E7" s="90">
        <v>305</v>
      </c>
      <c r="F7" s="6">
        <v>1775</v>
      </c>
      <c r="G7" s="91">
        <v>2080</v>
      </c>
      <c r="H7" s="6">
        <v>740</v>
      </c>
      <c r="I7" s="6">
        <v>3990</v>
      </c>
      <c r="J7" s="6">
        <v>4730</v>
      </c>
      <c r="K7" s="90">
        <v>1150</v>
      </c>
      <c r="L7" s="6">
        <v>5995</v>
      </c>
      <c r="M7" s="91">
        <v>7145</v>
      </c>
      <c r="N7" s="6">
        <v>535</v>
      </c>
      <c r="O7" s="6">
        <v>2955</v>
      </c>
      <c r="P7" s="6">
        <v>3495</v>
      </c>
      <c r="Q7" s="90">
        <v>1685</v>
      </c>
      <c r="R7" s="6">
        <v>8950</v>
      </c>
      <c r="S7" s="91">
        <v>10640</v>
      </c>
      <c r="T7" s="104"/>
      <c r="U7" s="104"/>
      <c r="V7" s="104"/>
      <c r="W7" s="11"/>
    </row>
    <row r="8" spans="1:23" x14ac:dyDescent="0.25">
      <c r="A8" s="14" t="s">
        <v>194</v>
      </c>
      <c r="B8" s="90">
        <v>390</v>
      </c>
      <c r="C8" s="6">
        <v>395</v>
      </c>
      <c r="D8" s="91">
        <v>790</v>
      </c>
      <c r="E8" s="90">
        <v>20</v>
      </c>
      <c r="F8" s="6">
        <v>25</v>
      </c>
      <c r="G8" s="91">
        <v>45</v>
      </c>
      <c r="H8" s="6">
        <v>410</v>
      </c>
      <c r="I8" s="6">
        <v>420</v>
      </c>
      <c r="J8" s="6">
        <v>835</v>
      </c>
      <c r="K8" s="90">
        <v>945</v>
      </c>
      <c r="L8" s="6">
        <v>990</v>
      </c>
      <c r="M8" s="91">
        <v>1935</v>
      </c>
      <c r="N8" s="6">
        <v>105</v>
      </c>
      <c r="O8" s="6">
        <v>80</v>
      </c>
      <c r="P8" s="6">
        <v>190</v>
      </c>
      <c r="Q8" s="90">
        <v>1055</v>
      </c>
      <c r="R8" s="6">
        <v>1070</v>
      </c>
      <c r="S8" s="91">
        <v>2125</v>
      </c>
      <c r="T8" s="105"/>
      <c r="U8" s="104"/>
      <c r="V8" s="10"/>
      <c r="W8" s="7"/>
    </row>
    <row r="9" spans="1:23" x14ac:dyDescent="0.25">
      <c r="A9" s="14" t="s">
        <v>195</v>
      </c>
      <c r="B9" s="90">
        <v>105</v>
      </c>
      <c r="C9" s="6">
        <v>510</v>
      </c>
      <c r="D9" s="91">
        <v>620</v>
      </c>
      <c r="E9" s="90">
        <v>65</v>
      </c>
      <c r="F9" s="6">
        <v>290</v>
      </c>
      <c r="G9" s="91">
        <v>360</v>
      </c>
      <c r="H9" s="6">
        <v>175</v>
      </c>
      <c r="I9" s="6">
        <v>800</v>
      </c>
      <c r="J9" s="6">
        <v>980</v>
      </c>
      <c r="K9" s="90">
        <v>260</v>
      </c>
      <c r="L9" s="6">
        <v>1210</v>
      </c>
      <c r="M9" s="91">
        <v>1475</v>
      </c>
      <c r="N9" s="6">
        <v>165</v>
      </c>
      <c r="O9" s="6">
        <v>600</v>
      </c>
      <c r="P9" s="6">
        <v>770</v>
      </c>
      <c r="Q9" s="90">
        <v>425</v>
      </c>
      <c r="R9" s="6">
        <v>1815</v>
      </c>
      <c r="S9" s="91">
        <v>2245</v>
      </c>
      <c r="T9" s="105"/>
      <c r="U9" s="105"/>
      <c r="V9" s="10"/>
      <c r="W9" s="7"/>
    </row>
    <row r="10" spans="1:23" x14ac:dyDescent="0.25">
      <c r="A10" s="14" t="s">
        <v>196</v>
      </c>
      <c r="B10" s="90">
        <v>0</v>
      </c>
      <c r="C10" s="6">
        <v>0</v>
      </c>
      <c r="D10" s="91">
        <v>0</v>
      </c>
      <c r="E10" s="90">
        <v>0</v>
      </c>
      <c r="F10" s="6">
        <v>0</v>
      </c>
      <c r="G10" s="91">
        <v>0</v>
      </c>
      <c r="H10" s="6">
        <v>0</v>
      </c>
      <c r="I10" s="6">
        <v>0</v>
      </c>
      <c r="J10" s="6">
        <v>0</v>
      </c>
      <c r="K10" s="90">
        <v>0</v>
      </c>
      <c r="L10" s="6">
        <v>0</v>
      </c>
      <c r="M10" s="91">
        <v>0</v>
      </c>
      <c r="N10" s="6">
        <v>0</v>
      </c>
      <c r="O10" s="6">
        <v>0</v>
      </c>
      <c r="P10" s="6">
        <v>0</v>
      </c>
      <c r="Q10" s="90">
        <v>0</v>
      </c>
      <c r="R10" s="6">
        <v>0</v>
      </c>
      <c r="S10" s="91">
        <v>0</v>
      </c>
      <c r="T10" s="105"/>
      <c r="U10" s="105"/>
      <c r="V10" s="10"/>
      <c r="W10" s="7"/>
    </row>
    <row r="11" spans="1:23" x14ac:dyDescent="0.25">
      <c r="A11" s="14" t="s">
        <v>197</v>
      </c>
      <c r="B11" s="90">
        <v>25</v>
      </c>
      <c r="C11" s="6">
        <v>80</v>
      </c>
      <c r="D11" s="91">
        <v>105</v>
      </c>
      <c r="E11" s="90">
        <v>5</v>
      </c>
      <c r="F11" s="6">
        <v>5</v>
      </c>
      <c r="G11" s="91">
        <v>10</v>
      </c>
      <c r="H11" s="6">
        <v>30</v>
      </c>
      <c r="I11" s="6">
        <v>85</v>
      </c>
      <c r="J11" s="6">
        <v>115</v>
      </c>
      <c r="K11" s="90">
        <v>85</v>
      </c>
      <c r="L11" s="6">
        <v>235</v>
      </c>
      <c r="M11" s="91">
        <v>325</v>
      </c>
      <c r="N11" s="6">
        <v>15</v>
      </c>
      <c r="O11" s="6">
        <v>35</v>
      </c>
      <c r="P11" s="6">
        <v>45</v>
      </c>
      <c r="Q11" s="90">
        <v>100</v>
      </c>
      <c r="R11" s="6">
        <v>270</v>
      </c>
      <c r="S11" s="91">
        <v>370</v>
      </c>
      <c r="T11" s="105"/>
      <c r="U11" s="105"/>
      <c r="V11" s="10"/>
      <c r="W11" s="7"/>
    </row>
    <row r="12" spans="1:23" x14ac:dyDescent="0.25">
      <c r="A12" s="14" t="s">
        <v>10</v>
      </c>
      <c r="B12" s="90">
        <v>175</v>
      </c>
      <c r="C12" s="6">
        <v>180</v>
      </c>
      <c r="D12" s="91">
        <v>355</v>
      </c>
      <c r="E12" s="90">
        <v>40</v>
      </c>
      <c r="F12" s="6">
        <v>35</v>
      </c>
      <c r="G12" s="91">
        <v>70</v>
      </c>
      <c r="H12" s="6">
        <v>215</v>
      </c>
      <c r="I12" s="6">
        <v>215</v>
      </c>
      <c r="J12" s="6">
        <v>425</v>
      </c>
      <c r="K12" s="90">
        <v>500</v>
      </c>
      <c r="L12" s="6">
        <v>395</v>
      </c>
      <c r="M12" s="91">
        <v>900</v>
      </c>
      <c r="N12" s="6">
        <v>130</v>
      </c>
      <c r="O12" s="6">
        <v>110</v>
      </c>
      <c r="P12" s="6">
        <v>235</v>
      </c>
      <c r="Q12" s="90">
        <v>630</v>
      </c>
      <c r="R12" s="6">
        <v>505</v>
      </c>
      <c r="S12" s="91">
        <v>1135</v>
      </c>
      <c r="T12" s="105"/>
      <c r="U12" s="105"/>
      <c r="V12" s="12"/>
      <c r="W12" s="7"/>
    </row>
    <row r="13" spans="1:23" x14ac:dyDescent="0.25">
      <c r="A13" s="14" t="s">
        <v>11</v>
      </c>
      <c r="B13" s="90">
        <v>100</v>
      </c>
      <c r="C13" s="6">
        <v>65</v>
      </c>
      <c r="D13" s="91">
        <v>165</v>
      </c>
      <c r="E13" s="90">
        <v>35</v>
      </c>
      <c r="F13" s="6">
        <v>25</v>
      </c>
      <c r="G13" s="91">
        <v>55</v>
      </c>
      <c r="H13" s="6">
        <v>135</v>
      </c>
      <c r="I13" s="6">
        <v>90</v>
      </c>
      <c r="J13" s="6">
        <v>225</v>
      </c>
      <c r="K13" s="90">
        <v>275</v>
      </c>
      <c r="L13" s="6">
        <v>165</v>
      </c>
      <c r="M13" s="91">
        <v>440</v>
      </c>
      <c r="N13" s="6">
        <v>85</v>
      </c>
      <c r="O13" s="6">
        <v>55</v>
      </c>
      <c r="P13" s="6">
        <v>140</v>
      </c>
      <c r="Q13" s="90">
        <v>360</v>
      </c>
      <c r="R13" s="6">
        <v>225</v>
      </c>
      <c r="S13" s="91">
        <v>580</v>
      </c>
      <c r="T13" s="104"/>
      <c r="U13" s="105"/>
      <c r="V13" s="12"/>
      <c r="W13" s="7"/>
    </row>
    <row r="14" spans="1:23" x14ac:dyDescent="0.25">
      <c r="A14" s="14" t="s">
        <v>198</v>
      </c>
      <c r="B14" s="90">
        <v>910</v>
      </c>
      <c r="C14" s="6">
        <v>325</v>
      </c>
      <c r="D14" s="91">
        <v>1240</v>
      </c>
      <c r="E14" s="90">
        <v>230</v>
      </c>
      <c r="F14" s="6">
        <v>75</v>
      </c>
      <c r="G14" s="91">
        <v>305</v>
      </c>
      <c r="H14" s="6">
        <v>1145</v>
      </c>
      <c r="I14" s="6">
        <v>400</v>
      </c>
      <c r="J14" s="6">
        <v>1545</v>
      </c>
      <c r="K14" s="90">
        <v>2595</v>
      </c>
      <c r="L14" s="6">
        <v>860</v>
      </c>
      <c r="M14" s="91">
        <v>3460</v>
      </c>
      <c r="N14" s="6">
        <v>545</v>
      </c>
      <c r="O14" s="6">
        <v>165</v>
      </c>
      <c r="P14" s="6">
        <v>710</v>
      </c>
      <c r="Q14" s="90">
        <v>3140</v>
      </c>
      <c r="R14" s="6">
        <v>1025</v>
      </c>
      <c r="S14" s="91">
        <v>4170</v>
      </c>
      <c r="T14" s="105"/>
      <c r="U14" s="105"/>
      <c r="V14" s="10"/>
      <c r="W14" s="7"/>
    </row>
    <row r="15" spans="1:23" x14ac:dyDescent="0.25">
      <c r="A15" s="14" t="s">
        <v>199</v>
      </c>
      <c r="B15" s="90">
        <v>1285</v>
      </c>
      <c r="C15" s="6">
        <v>415</v>
      </c>
      <c r="D15" s="91">
        <v>1705</v>
      </c>
      <c r="E15" s="90">
        <v>390</v>
      </c>
      <c r="F15" s="6">
        <v>165</v>
      </c>
      <c r="G15" s="91">
        <v>555</v>
      </c>
      <c r="H15" s="6">
        <v>1680</v>
      </c>
      <c r="I15" s="6">
        <v>580</v>
      </c>
      <c r="J15" s="6">
        <v>2260</v>
      </c>
      <c r="K15" s="90">
        <v>3135</v>
      </c>
      <c r="L15" s="6">
        <v>940</v>
      </c>
      <c r="M15" s="91">
        <v>4080</v>
      </c>
      <c r="N15" s="6">
        <v>980</v>
      </c>
      <c r="O15" s="6">
        <v>350</v>
      </c>
      <c r="P15" s="6">
        <v>1330</v>
      </c>
      <c r="Q15" s="90">
        <v>4115</v>
      </c>
      <c r="R15" s="6">
        <v>1285</v>
      </c>
      <c r="S15" s="91">
        <v>5410</v>
      </c>
      <c r="T15" s="105"/>
      <c r="U15" s="105"/>
      <c r="V15" s="10"/>
      <c r="W15" s="7"/>
    </row>
    <row r="16" spans="1:23" x14ac:dyDescent="0.25">
      <c r="A16" s="14" t="s">
        <v>220</v>
      </c>
      <c r="B16" s="90">
        <v>130</v>
      </c>
      <c r="C16" s="6">
        <v>125</v>
      </c>
      <c r="D16" s="91">
        <v>255</v>
      </c>
      <c r="E16" s="90">
        <v>45</v>
      </c>
      <c r="F16" s="6">
        <v>50</v>
      </c>
      <c r="G16" s="91">
        <v>90</v>
      </c>
      <c r="H16" s="6">
        <v>175</v>
      </c>
      <c r="I16" s="6">
        <v>170</v>
      </c>
      <c r="J16" s="6">
        <v>345</v>
      </c>
      <c r="K16" s="90">
        <v>275</v>
      </c>
      <c r="L16" s="6">
        <v>315</v>
      </c>
      <c r="M16" s="91">
        <v>590</v>
      </c>
      <c r="N16" s="6">
        <v>100</v>
      </c>
      <c r="O16" s="6">
        <v>115</v>
      </c>
      <c r="P16" s="6">
        <v>215</v>
      </c>
      <c r="Q16" s="90">
        <v>380</v>
      </c>
      <c r="R16" s="6">
        <v>425</v>
      </c>
      <c r="S16" s="91">
        <v>810</v>
      </c>
      <c r="T16" s="105"/>
      <c r="U16" s="105"/>
      <c r="V16" s="10"/>
      <c r="W16" s="7"/>
    </row>
    <row r="17" spans="1:23" x14ac:dyDescent="0.25">
      <c r="A17" s="14" t="s">
        <v>200</v>
      </c>
      <c r="B17" s="90">
        <v>350</v>
      </c>
      <c r="C17" s="6">
        <v>255</v>
      </c>
      <c r="D17" s="91">
        <v>610</v>
      </c>
      <c r="E17" s="90">
        <v>90</v>
      </c>
      <c r="F17" s="6">
        <v>55</v>
      </c>
      <c r="G17" s="91">
        <v>145</v>
      </c>
      <c r="H17" s="6">
        <v>440</v>
      </c>
      <c r="I17" s="6">
        <v>310</v>
      </c>
      <c r="J17" s="6">
        <v>750</v>
      </c>
      <c r="K17" s="90">
        <v>990</v>
      </c>
      <c r="L17" s="6">
        <v>575</v>
      </c>
      <c r="M17" s="91">
        <v>1565</v>
      </c>
      <c r="N17" s="6">
        <v>205</v>
      </c>
      <c r="O17" s="6">
        <v>100</v>
      </c>
      <c r="P17" s="6">
        <v>305</v>
      </c>
      <c r="Q17" s="90">
        <v>1195</v>
      </c>
      <c r="R17" s="6">
        <v>675</v>
      </c>
      <c r="S17" s="91">
        <v>1870</v>
      </c>
      <c r="T17" s="105"/>
      <c r="U17" s="105"/>
      <c r="V17" s="10"/>
      <c r="W17" s="7"/>
    </row>
    <row r="18" spans="1:23" x14ac:dyDescent="0.25">
      <c r="A18" s="14" t="s">
        <v>221</v>
      </c>
      <c r="B18" s="90">
        <v>35</v>
      </c>
      <c r="C18" s="6">
        <v>20</v>
      </c>
      <c r="D18" s="91">
        <v>55</v>
      </c>
      <c r="E18" s="90">
        <v>5</v>
      </c>
      <c r="F18" s="6">
        <v>10</v>
      </c>
      <c r="G18" s="91">
        <v>15</v>
      </c>
      <c r="H18" s="6">
        <v>40</v>
      </c>
      <c r="I18" s="6">
        <v>30</v>
      </c>
      <c r="J18" s="6">
        <v>70</v>
      </c>
      <c r="K18" s="90">
        <v>70</v>
      </c>
      <c r="L18" s="6">
        <v>75</v>
      </c>
      <c r="M18" s="91">
        <v>145</v>
      </c>
      <c r="N18" s="6">
        <v>10</v>
      </c>
      <c r="O18" s="6">
        <v>10</v>
      </c>
      <c r="P18" s="6">
        <v>25</v>
      </c>
      <c r="Q18" s="90">
        <v>85</v>
      </c>
      <c r="R18" s="6">
        <v>85</v>
      </c>
      <c r="S18" s="91">
        <v>170</v>
      </c>
      <c r="T18" s="105"/>
      <c r="U18" s="105"/>
      <c r="V18" s="10"/>
      <c r="W18" s="11"/>
    </row>
    <row r="19" spans="1:23" x14ac:dyDescent="0.25">
      <c r="A19" s="14" t="s">
        <v>201</v>
      </c>
      <c r="B19" s="90">
        <v>525</v>
      </c>
      <c r="C19" s="6">
        <v>1135</v>
      </c>
      <c r="D19" s="91">
        <v>1660</v>
      </c>
      <c r="E19" s="90">
        <v>255</v>
      </c>
      <c r="F19" s="6">
        <v>700</v>
      </c>
      <c r="G19" s="91">
        <v>955</v>
      </c>
      <c r="H19" s="6">
        <v>780</v>
      </c>
      <c r="I19" s="6">
        <v>1835</v>
      </c>
      <c r="J19" s="6">
        <v>2615</v>
      </c>
      <c r="K19" s="90">
        <v>1350</v>
      </c>
      <c r="L19" s="6">
        <v>2660</v>
      </c>
      <c r="M19" s="91">
        <v>4010</v>
      </c>
      <c r="N19" s="6">
        <v>415</v>
      </c>
      <c r="O19" s="6">
        <v>1300</v>
      </c>
      <c r="P19" s="6">
        <v>1720</v>
      </c>
      <c r="Q19" s="90">
        <v>1765</v>
      </c>
      <c r="R19" s="6">
        <v>3960</v>
      </c>
      <c r="S19" s="91">
        <v>5730</v>
      </c>
      <c r="T19" s="105"/>
      <c r="U19" s="105"/>
      <c r="V19" s="10"/>
      <c r="W19" s="7"/>
    </row>
    <row r="20" spans="1:23" x14ac:dyDescent="0.25">
      <c r="A20" s="14" t="s">
        <v>12</v>
      </c>
      <c r="B20" s="90">
        <v>350</v>
      </c>
      <c r="C20" s="6">
        <v>635</v>
      </c>
      <c r="D20" s="91">
        <v>980</v>
      </c>
      <c r="E20" s="90">
        <v>50</v>
      </c>
      <c r="F20" s="6">
        <v>85</v>
      </c>
      <c r="G20" s="91">
        <v>130</v>
      </c>
      <c r="H20" s="6">
        <v>395</v>
      </c>
      <c r="I20" s="6">
        <v>715</v>
      </c>
      <c r="J20" s="6">
        <v>1115</v>
      </c>
      <c r="K20" s="90">
        <v>725</v>
      </c>
      <c r="L20" s="6">
        <v>1425</v>
      </c>
      <c r="M20" s="91">
        <v>2150</v>
      </c>
      <c r="N20" s="6">
        <v>150</v>
      </c>
      <c r="O20" s="6">
        <v>240</v>
      </c>
      <c r="P20" s="6">
        <v>390</v>
      </c>
      <c r="Q20" s="90">
        <v>880</v>
      </c>
      <c r="R20" s="6">
        <v>1660</v>
      </c>
      <c r="S20" s="91">
        <v>2540</v>
      </c>
      <c r="T20" s="105"/>
      <c r="U20" s="105"/>
      <c r="V20" s="10"/>
      <c r="W20" s="7"/>
    </row>
    <row r="21" spans="1:23" x14ac:dyDescent="0.25">
      <c r="A21" s="14" t="s">
        <v>202</v>
      </c>
      <c r="B21" s="90">
        <v>4120</v>
      </c>
      <c r="C21" s="6">
        <v>2900</v>
      </c>
      <c r="D21" s="91">
        <v>7025</v>
      </c>
      <c r="E21" s="90">
        <v>370</v>
      </c>
      <c r="F21" s="6">
        <v>385</v>
      </c>
      <c r="G21" s="91">
        <v>755</v>
      </c>
      <c r="H21" s="6">
        <v>4490</v>
      </c>
      <c r="I21" s="6">
        <v>3285</v>
      </c>
      <c r="J21" s="6">
        <v>7780</v>
      </c>
      <c r="K21" s="90">
        <v>6720</v>
      </c>
      <c r="L21" s="6">
        <v>5380</v>
      </c>
      <c r="M21" s="91">
        <v>12110</v>
      </c>
      <c r="N21" s="6">
        <v>750</v>
      </c>
      <c r="O21" s="6">
        <v>875</v>
      </c>
      <c r="P21" s="6">
        <v>1625</v>
      </c>
      <c r="Q21" s="90">
        <v>7470</v>
      </c>
      <c r="R21" s="6">
        <v>6255</v>
      </c>
      <c r="S21" s="91">
        <v>13735</v>
      </c>
      <c r="T21" s="105"/>
      <c r="U21" s="105"/>
      <c r="V21" s="10"/>
      <c r="W21" s="11"/>
    </row>
    <row r="22" spans="1:23" x14ac:dyDescent="0.25">
      <c r="A22" s="14" t="s">
        <v>203</v>
      </c>
      <c r="B22" s="90">
        <v>105</v>
      </c>
      <c r="C22" s="6">
        <v>345</v>
      </c>
      <c r="D22" s="91">
        <v>450</v>
      </c>
      <c r="E22" s="90">
        <v>50</v>
      </c>
      <c r="F22" s="6">
        <v>80</v>
      </c>
      <c r="G22" s="91">
        <v>135</v>
      </c>
      <c r="H22" s="6">
        <v>155</v>
      </c>
      <c r="I22" s="6">
        <v>425</v>
      </c>
      <c r="J22" s="6">
        <v>585</v>
      </c>
      <c r="K22" s="90">
        <v>270</v>
      </c>
      <c r="L22" s="6">
        <v>860</v>
      </c>
      <c r="M22" s="91">
        <v>1130</v>
      </c>
      <c r="N22" s="6">
        <v>120</v>
      </c>
      <c r="O22" s="6">
        <v>220</v>
      </c>
      <c r="P22" s="6">
        <v>340</v>
      </c>
      <c r="Q22" s="90">
        <v>385</v>
      </c>
      <c r="R22" s="6">
        <v>1080</v>
      </c>
      <c r="S22" s="91">
        <v>1470</v>
      </c>
      <c r="T22" s="105"/>
      <c r="U22" s="105"/>
      <c r="V22" s="10"/>
      <c r="W22" s="11"/>
    </row>
    <row r="23" spans="1:23" x14ac:dyDescent="0.25">
      <c r="A23" s="14" t="s">
        <v>204</v>
      </c>
      <c r="B23" s="90">
        <v>155</v>
      </c>
      <c r="C23" s="6">
        <v>175</v>
      </c>
      <c r="D23" s="91">
        <v>330</v>
      </c>
      <c r="E23" s="90">
        <v>30</v>
      </c>
      <c r="F23" s="6">
        <v>30</v>
      </c>
      <c r="G23" s="91">
        <v>60</v>
      </c>
      <c r="H23" s="6">
        <v>180</v>
      </c>
      <c r="I23" s="6">
        <v>210</v>
      </c>
      <c r="J23" s="6">
        <v>390</v>
      </c>
      <c r="K23" s="90">
        <v>385</v>
      </c>
      <c r="L23" s="6">
        <v>430</v>
      </c>
      <c r="M23" s="91">
        <v>815</v>
      </c>
      <c r="N23" s="6">
        <v>100</v>
      </c>
      <c r="O23" s="6">
        <v>95</v>
      </c>
      <c r="P23" s="6">
        <v>195</v>
      </c>
      <c r="Q23" s="90">
        <v>485</v>
      </c>
      <c r="R23" s="6">
        <v>525</v>
      </c>
      <c r="S23" s="91">
        <v>1010</v>
      </c>
      <c r="T23" s="105"/>
      <c r="U23" s="105"/>
      <c r="V23" s="10"/>
      <c r="W23" s="11"/>
    </row>
    <row r="24" spans="1:23" x14ac:dyDescent="0.25">
      <c r="A24" s="14" t="s">
        <v>205</v>
      </c>
      <c r="B24" s="90">
        <v>135</v>
      </c>
      <c r="C24" s="6">
        <v>545</v>
      </c>
      <c r="D24" s="91">
        <v>680</v>
      </c>
      <c r="E24" s="90">
        <v>260</v>
      </c>
      <c r="F24" s="6">
        <v>520</v>
      </c>
      <c r="G24" s="91">
        <v>780</v>
      </c>
      <c r="H24" s="6">
        <v>395</v>
      </c>
      <c r="I24" s="6">
        <v>1065</v>
      </c>
      <c r="J24" s="6">
        <v>1460</v>
      </c>
      <c r="K24" s="90">
        <v>310</v>
      </c>
      <c r="L24" s="6">
        <v>1250</v>
      </c>
      <c r="M24" s="91">
        <v>1560</v>
      </c>
      <c r="N24" s="6">
        <v>385</v>
      </c>
      <c r="O24" s="6">
        <v>880</v>
      </c>
      <c r="P24" s="6">
        <v>1265</v>
      </c>
      <c r="Q24" s="90">
        <v>695</v>
      </c>
      <c r="R24" s="6">
        <v>2130</v>
      </c>
      <c r="S24" s="91">
        <v>2825</v>
      </c>
      <c r="T24" s="105"/>
      <c r="U24" s="105"/>
      <c r="V24" s="10"/>
      <c r="W24" s="11"/>
    </row>
    <row r="25" spans="1:23" x14ac:dyDescent="0.25">
      <c r="A25" s="14" t="s">
        <v>206</v>
      </c>
      <c r="B25" s="90">
        <v>30</v>
      </c>
      <c r="C25" s="6">
        <v>105</v>
      </c>
      <c r="D25" s="91">
        <v>135</v>
      </c>
      <c r="E25" s="90">
        <v>320</v>
      </c>
      <c r="F25" s="6">
        <v>500</v>
      </c>
      <c r="G25" s="91">
        <v>825</v>
      </c>
      <c r="H25" s="6">
        <v>350</v>
      </c>
      <c r="I25" s="6">
        <v>605</v>
      </c>
      <c r="J25" s="6">
        <v>960</v>
      </c>
      <c r="K25" s="90">
        <v>85</v>
      </c>
      <c r="L25" s="6">
        <v>245</v>
      </c>
      <c r="M25" s="91">
        <v>325</v>
      </c>
      <c r="N25" s="6">
        <v>450</v>
      </c>
      <c r="O25" s="6">
        <v>670</v>
      </c>
      <c r="P25" s="6">
        <v>1120</v>
      </c>
      <c r="Q25" s="90">
        <v>535</v>
      </c>
      <c r="R25" s="6">
        <v>910</v>
      </c>
      <c r="S25" s="91">
        <v>1445</v>
      </c>
      <c r="T25" s="105"/>
      <c r="U25" s="105"/>
      <c r="V25" s="10"/>
      <c r="W25" s="11"/>
    </row>
    <row r="26" spans="1:23" x14ac:dyDescent="0.25">
      <c r="A26" s="14" t="s">
        <v>211</v>
      </c>
      <c r="B26" s="90">
        <v>130</v>
      </c>
      <c r="C26" s="6">
        <v>225</v>
      </c>
      <c r="D26" s="91">
        <v>350</v>
      </c>
      <c r="E26" s="90">
        <v>5</v>
      </c>
      <c r="F26" s="6">
        <v>10</v>
      </c>
      <c r="G26" s="91">
        <v>20</v>
      </c>
      <c r="H26" s="6">
        <v>135</v>
      </c>
      <c r="I26" s="6">
        <v>235</v>
      </c>
      <c r="J26" s="6">
        <v>370</v>
      </c>
      <c r="K26" s="90">
        <v>355</v>
      </c>
      <c r="L26" s="6">
        <v>535</v>
      </c>
      <c r="M26" s="91">
        <v>895</v>
      </c>
      <c r="N26" s="6">
        <v>15</v>
      </c>
      <c r="O26" s="6">
        <v>35</v>
      </c>
      <c r="P26" s="6">
        <v>50</v>
      </c>
      <c r="Q26" s="90">
        <v>370</v>
      </c>
      <c r="R26" s="6">
        <v>570</v>
      </c>
      <c r="S26" s="91">
        <v>945</v>
      </c>
      <c r="T26" s="105"/>
      <c r="U26" s="105"/>
      <c r="V26" s="10"/>
      <c r="W26" s="11"/>
    </row>
    <row r="27" spans="1:23" x14ac:dyDescent="0.25">
      <c r="A27" s="14" t="s">
        <v>212</v>
      </c>
      <c r="B27" s="90">
        <v>310</v>
      </c>
      <c r="C27" s="6">
        <v>425</v>
      </c>
      <c r="D27" s="91">
        <v>740</v>
      </c>
      <c r="E27" s="90">
        <v>50</v>
      </c>
      <c r="F27" s="6">
        <v>70</v>
      </c>
      <c r="G27" s="91">
        <v>125</v>
      </c>
      <c r="H27" s="6">
        <v>365</v>
      </c>
      <c r="I27" s="6">
        <v>495</v>
      </c>
      <c r="J27" s="6">
        <v>865</v>
      </c>
      <c r="K27" s="90">
        <v>760</v>
      </c>
      <c r="L27" s="6">
        <v>1160</v>
      </c>
      <c r="M27" s="91">
        <v>1930</v>
      </c>
      <c r="N27" s="6">
        <v>70</v>
      </c>
      <c r="O27" s="6">
        <v>115</v>
      </c>
      <c r="P27" s="6">
        <v>195</v>
      </c>
      <c r="Q27" s="90">
        <v>835</v>
      </c>
      <c r="R27" s="6">
        <v>1275</v>
      </c>
      <c r="S27" s="91">
        <v>2120</v>
      </c>
      <c r="T27" s="105"/>
      <c r="U27" s="105"/>
      <c r="V27" s="10"/>
      <c r="W27" s="7"/>
    </row>
    <row r="28" spans="1:23" x14ac:dyDescent="0.25">
      <c r="A28" s="47" t="s">
        <v>8</v>
      </c>
      <c r="B28" s="92">
        <v>10010</v>
      </c>
      <c r="C28" s="93">
        <v>11495</v>
      </c>
      <c r="D28" s="94">
        <v>21520</v>
      </c>
      <c r="E28" s="92">
        <v>2655</v>
      </c>
      <c r="F28" s="93">
        <v>4920</v>
      </c>
      <c r="G28" s="94">
        <v>7595</v>
      </c>
      <c r="H28" s="93">
        <v>12660</v>
      </c>
      <c r="I28" s="93">
        <v>16420</v>
      </c>
      <c r="J28" s="93">
        <v>29115</v>
      </c>
      <c r="K28" s="92">
        <v>21970</v>
      </c>
      <c r="L28" s="93">
        <v>27315</v>
      </c>
      <c r="M28" s="94">
        <v>49335</v>
      </c>
      <c r="N28" s="93">
        <v>5405</v>
      </c>
      <c r="O28" s="93">
        <v>9110</v>
      </c>
      <c r="P28" s="93">
        <v>14540</v>
      </c>
      <c r="Q28" s="92">
        <v>27375</v>
      </c>
      <c r="R28" s="93">
        <v>36425</v>
      </c>
      <c r="S28" s="94">
        <v>63875</v>
      </c>
      <c r="T28" s="105"/>
      <c r="U28" s="105"/>
      <c r="V28" s="10"/>
      <c r="W28" s="7"/>
    </row>
    <row r="29" spans="1:23" ht="14.25" customHeight="1" x14ac:dyDescent="0.25">
      <c r="A29" s="2" t="s">
        <v>135</v>
      </c>
      <c r="K29" s="6"/>
      <c r="L29" s="6"/>
      <c r="M29" s="6"/>
      <c r="N29" s="6"/>
      <c r="O29" s="6"/>
      <c r="P29" s="6"/>
      <c r="Q29" s="6"/>
      <c r="R29" s="6"/>
      <c r="S29" s="6"/>
    </row>
    <row r="30" spans="1:23" x14ac:dyDescent="0.25">
      <c r="K30" s="6"/>
      <c r="L30" s="6"/>
      <c r="M30" s="6"/>
      <c r="N30" s="6"/>
      <c r="O30" s="6"/>
      <c r="P30" s="6"/>
      <c r="Q30" s="6"/>
      <c r="R30" s="6"/>
      <c r="S30" s="6"/>
    </row>
    <row r="31" spans="1:23" ht="18.75" customHeight="1" x14ac:dyDescent="0.25">
      <c r="A31" s="2" t="s">
        <v>37</v>
      </c>
      <c r="N31"/>
      <c r="O31"/>
      <c r="P31"/>
      <c r="Q31"/>
      <c r="R31"/>
      <c r="S31"/>
    </row>
    <row r="32" spans="1:23" x14ac:dyDescent="0.25">
      <c r="A32" s="2" t="s">
        <v>232</v>
      </c>
      <c r="M32" s="105"/>
      <c r="P32" s="105"/>
      <c r="Q32" s="105"/>
      <c r="R32" s="105"/>
      <c r="S32" s="105"/>
    </row>
    <row r="33" spans="13:19" x14ac:dyDescent="0.25">
      <c r="M33" s="6"/>
      <c r="N33" s="6"/>
      <c r="O33" s="6"/>
      <c r="P33" s="6"/>
      <c r="Q33" s="6"/>
      <c r="R33" s="6"/>
      <c r="S33" s="6"/>
    </row>
    <row r="34" spans="13:19" x14ac:dyDescent="0.25">
      <c r="M34" s="7"/>
      <c r="N34" s="7"/>
      <c r="O34" s="7"/>
      <c r="P34" s="7"/>
    </row>
    <row r="42" spans="13:19" x14ac:dyDescent="0.25">
      <c r="S42" s="6"/>
    </row>
    <row r="43" spans="13:19" x14ac:dyDescent="0.25">
      <c r="S43" s="8"/>
    </row>
  </sheetData>
  <phoneticPr fontId="4" type="noConversion"/>
  <pageMargins left="0.75" right="0.75" top="1" bottom="1" header="0.5" footer="0.5"/>
  <pageSetup paperSize="9" scale="77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</sheetPr>
  <dimension ref="A1:M59"/>
  <sheetViews>
    <sheetView zoomScaleNormal="100" workbookViewId="0">
      <selection activeCell="A57" sqref="A57"/>
    </sheetView>
  </sheetViews>
  <sheetFormatPr defaultRowHeight="12.5" x14ac:dyDescent="0.25"/>
  <cols>
    <col min="1" max="1" width="48.453125" customWidth="1"/>
    <col min="2" max="2" width="11.54296875" bestFit="1" customWidth="1"/>
    <col min="3" max="3" width="13.453125" bestFit="1" customWidth="1"/>
    <col min="4" max="4" width="12.54296875" bestFit="1" customWidth="1"/>
    <col min="5" max="5" width="14.453125" bestFit="1" customWidth="1"/>
    <col min="6" max="6" width="10.54296875" customWidth="1"/>
    <col min="7" max="7" width="11.54296875" customWidth="1"/>
    <col min="10" max="10" width="23" customWidth="1"/>
    <col min="13" max="13" width="8.81640625" customWidth="1"/>
  </cols>
  <sheetData>
    <row r="1" spans="1:13" x14ac:dyDescent="0.25">
      <c r="A1" s="130" t="s">
        <v>294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3" spans="1:13" x14ac:dyDescent="0.25">
      <c r="A3" s="13"/>
      <c r="B3" s="317" t="s">
        <v>128</v>
      </c>
      <c r="C3" s="302"/>
      <c r="D3" s="302"/>
      <c r="E3" s="302"/>
      <c r="F3" s="302"/>
      <c r="G3" s="303"/>
      <c r="H3" s="13"/>
    </row>
    <row r="4" spans="1:13" ht="12.75" customHeight="1" x14ac:dyDescent="0.25">
      <c r="A4" s="14" t="s">
        <v>179</v>
      </c>
      <c r="B4" s="28" t="s">
        <v>89</v>
      </c>
      <c r="C4" s="78" t="s">
        <v>119</v>
      </c>
      <c r="D4" s="17" t="s">
        <v>90</v>
      </c>
      <c r="E4" s="78" t="s">
        <v>120</v>
      </c>
      <c r="F4" s="78" t="s">
        <v>170</v>
      </c>
      <c r="G4" s="34" t="s">
        <v>171</v>
      </c>
      <c r="H4" s="224" t="s">
        <v>8</v>
      </c>
    </row>
    <row r="5" spans="1:13" x14ac:dyDescent="0.25">
      <c r="A5" s="79" t="s">
        <v>6</v>
      </c>
      <c r="B5" s="182">
        <v>13875</v>
      </c>
      <c r="C5" s="348">
        <v>0.51</v>
      </c>
      <c r="D5" s="184">
        <v>10100</v>
      </c>
      <c r="E5" s="383">
        <v>0.37</v>
      </c>
      <c r="F5" s="186">
        <v>13500</v>
      </c>
      <c r="G5" s="385">
        <v>0.49</v>
      </c>
      <c r="H5" s="186">
        <v>27375</v>
      </c>
    </row>
    <row r="6" spans="1:13" x14ac:dyDescent="0.25">
      <c r="A6" s="80" t="s">
        <v>7</v>
      </c>
      <c r="B6" s="90">
        <v>17975</v>
      </c>
      <c r="C6" s="346">
        <v>0.49</v>
      </c>
      <c r="D6" s="6">
        <v>6355</v>
      </c>
      <c r="E6" s="387">
        <v>0.17</v>
      </c>
      <c r="F6" s="133">
        <v>18450</v>
      </c>
      <c r="G6" s="386">
        <v>0.51</v>
      </c>
      <c r="H6" s="132">
        <v>36425</v>
      </c>
    </row>
    <row r="7" spans="1:13" x14ac:dyDescent="0.25">
      <c r="A7" s="33" t="s">
        <v>8</v>
      </c>
      <c r="B7" s="92">
        <v>31880</v>
      </c>
      <c r="C7" s="363">
        <v>0.5</v>
      </c>
      <c r="D7" s="93">
        <v>16480</v>
      </c>
      <c r="E7" s="388">
        <v>0.26</v>
      </c>
      <c r="F7" s="187">
        <v>31995</v>
      </c>
      <c r="G7" s="365">
        <v>0.5</v>
      </c>
      <c r="H7" s="187">
        <v>63875</v>
      </c>
    </row>
    <row r="8" spans="1:13" x14ac:dyDescent="0.25">
      <c r="A8" s="2" t="s">
        <v>135</v>
      </c>
    </row>
    <row r="10" spans="1:13" x14ac:dyDescent="0.25">
      <c r="A10" s="130" t="s">
        <v>295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</row>
    <row r="12" spans="1:13" x14ac:dyDescent="0.25">
      <c r="A12" s="13"/>
      <c r="B12" s="317" t="s">
        <v>128</v>
      </c>
      <c r="C12" s="302"/>
      <c r="D12" s="302"/>
      <c r="E12" s="302"/>
      <c r="F12" s="302"/>
      <c r="G12" s="303"/>
      <c r="H12" s="13"/>
    </row>
    <row r="13" spans="1:13" x14ac:dyDescent="0.25">
      <c r="A13" s="14" t="s">
        <v>46</v>
      </c>
      <c r="B13" s="28" t="s">
        <v>89</v>
      </c>
      <c r="C13" s="78" t="s">
        <v>119</v>
      </c>
      <c r="D13" s="17" t="s">
        <v>90</v>
      </c>
      <c r="E13" s="78" t="s">
        <v>120</v>
      </c>
      <c r="F13" s="78" t="s">
        <v>170</v>
      </c>
      <c r="G13" s="34" t="s">
        <v>171</v>
      </c>
      <c r="H13" s="223" t="s">
        <v>8</v>
      </c>
    </row>
    <row r="14" spans="1:13" x14ac:dyDescent="0.25">
      <c r="A14" s="79" t="s">
        <v>1</v>
      </c>
      <c r="B14" s="182">
        <v>24260</v>
      </c>
      <c r="C14" s="348">
        <v>0.49</v>
      </c>
      <c r="D14" s="184">
        <v>12880</v>
      </c>
      <c r="E14" s="383">
        <v>0.26</v>
      </c>
      <c r="F14" s="186">
        <v>25075</v>
      </c>
      <c r="G14" s="385">
        <v>0.51</v>
      </c>
      <c r="H14" s="186">
        <v>49335</v>
      </c>
    </row>
    <row r="15" spans="1:13" x14ac:dyDescent="0.25">
      <c r="A15" s="80" t="s">
        <v>20</v>
      </c>
      <c r="B15" s="90">
        <v>7620</v>
      </c>
      <c r="C15" s="346">
        <v>0.52</v>
      </c>
      <c r="D15" s="6">
        <v>3600</v>
      </c>
      <c r="E15" s="387">
        <v>0.25</v>
      </c>
      <c r="F15" s="133">
        <v>6920</v>
      </c>
      <c r="G15" s="386">
        <v>0.48</v>
      </c>
      <c r="H15" s="133">
        <v>14540</v>
      </c>
    </row>
    <row r="16" spans="1:13" x14ac:dyDescent="0.25">
      <c r="A16" s="33" t="s">
        <v>8</v>
      </c>
      <c r="B16" s="92">
        <v>31880</v>
      </c>
      <c r="C16" s="363">
        <v>0.5</v>
      </c>
      <c r="D16" s="93">
        <v>16480</v>
      </c>
      <c r="E16" s="388">
        <v>0.26</v>
      </c>
      <c r="F16" s="187">
        <v>31995</v>
      </c>
      <c r="G16" s="365">
        <v>0.5</v>
      </c>
      <c r="H16" s="187">
        <v>63875</v>
      </c>
    </row>
    <row r="17" spans="1:13" x14ac:dyDescent="0.25">
      <c r="A17" s="2" t="s">
        <v>135</v>
      </c>
    </row>
    <row r="19" spans="1:13" x14ac:dyDescent="0.25">
      <c r="A19" s="130" t="s">
        <v>296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</row>
    <row r="21" spans="1:13" x14ac:dyDescent="0.25">
      <c r="A21" s="13"/>
      <c r="B21" s="317" t="s">
        <v>179</v>
      </c>
      <c r="C21" s="302"/>
      <c r="D21" s="302"/>
      <c r="E21" s="302"/>
      <c r="F21" s="302"/>
      <c r="G21" s="303"/>
    </row>
    <row r="22" spans="1:13" x14ac:dyDescent="0.25">
      <c r="A22" s="14" t="s">
        <v>49</v>
      </c>
      <c r="B22" s="28" t="s">
        <v>6</v>
      </c>
      <c r="C22" s="223" t="s">
        <v>111</v>
      </c>
      <c r="D22" s="17" t="s">
        <v>7</v>
      </c>
      <c r="E22" s="223" t="s">
        <v>112</v>
      </c>
      <c r="F22" s="223" t="s">
        <v>8</v>
      </c>
      <c r="G22" s="34" t="s">
        <v>140</v>
      </c>
    </row>
    <row r="23" spans="1:13" x14ac:dyDescent="0.25">
      <c r="A23" s="19" t="s">
        <v>202</v>
      </c>
      <c r="B23" s="182">
        <v>7470</v>
      </c>
      <c r="C23" s="348">
        <v>0.54</v>
      </c>
      <c r="D23" s="184">
        <v>6255</v>
      </c>
      <c r="E23" s="348">
        <v>0.46</v>
      </c>
      <c r="F23" s="185">
        <v>13735</v>
      </c>
      <c r="G23" s="346">
        <v>0.22</v>
      </c>
      <c r="H23" s="8"/>
    </row>
    <row r="24" spans="1:13" x14ac:dyDescent="0.25">
      <c r="A24" s="22" t="s">
        <v>9</v>
      </c>
      <c r="B24" s="90">
        <v>1685</v>
      </c>
      <c r="C24" s="346">
        <v>0.16</v>
      </c>
      <c r="D24" s="6">
        <v>8950</v>
      </c>
      <c r="E24" s="346">
        <v>0.84</v>
      </c>
      <c r="F24" s="91">
        <v>10640</v>
      </c>
      <c r="G24" s="346">
        <v>0.17</v>
      </c>
      <c r="H24" s="8"/>
    </row>
    <row r="25" spans="1:13" x14ac:dyDescent="0.25">
      <c r="A25" s="22" t="s">
        <v>201</v>
      </c>
      <c r="B25" s="90">
        <v>1765</v>
      </c>
      <c r="C25" s="346">
        <v>0.31</v>
      </c>
      <c r="D25" s="6">
        <v>3960</v>
      </c>
      <c r="E25" s="346">
        <v>0.69</v>
      </c>
      <c r="F25" s="91">
        <v>5730</v>
      </c>
      <c r="G25" s="346">
        <v>0.09</v>
      </c>
      <c r="H25" s="8"/>
    </row>
    <row r="26" spans="1:13" x14ac:dyDescent="0.25">
      <c r="A26" s="22" t="s">
        <v>199</v>
      </c>
      <c r="B26" s="90">
        <v>4115</v>
      </c>
      <c r="C26" s="346">
        <v>0.76</v>
      </c>
      <c r="D26" s="6">
        <v>1285</v>
      </c>
      <c r="E26" s="346">
        <v>0.24</v>
      </c>
      <c r="F26" s="91">
        <v>5410</v>
      </c>
      <c r="G26" s="346">
        <v>0.08</v>
      </c>
      <c r="H26" s="8"/>
    </row>
    <row r="27" spans="1:13" x14ac:dyDescent="0.25">
      <c r="A27" s="22" t="s">
        <v>198</v>
      </c>
      <c r="B27" s="90">
        <v>3140</v>
      </c>
      <c r="C27" s="346">
        <v>0.75</v>
      </c>
      <c r="D27" s="6">
        <v>1025</v>
      </c>
      <c r="E27" s="346">
        <v>0.25</v>
      </c>
      <c r="F27" s="91">
        <v>4170</v>
      </c>
      <c r="G27" s="346">
        <v>7.0000000000000007E-2</v>
      </c>
      <c r="H27" s="8"/>
      <c r="I27" s="4"/>
    </row>
    <row r="28" spans="1:13" x14ac:dyDescent="0.25">
      <c r="A28" s="22" t="s">
        <v>205</v>
      </c>
      <c r="B28" s="90">
        <v>695</v>
      </c>
      <c r="C28" s="346">
        <v>0.25</v>
      </c>
      <c r="D28" s="6">
        <v>2130</v>
      </c>
      <c r="E28" s="346">
        <v>0.75</v>
      </c>
      <c r="F28" s="91">
        <v>2825</v>
      </c>
      <c r="G28" s="346">
        <v>0.04</v>
      </c>
      <c r="H28" s="8"/>
    </row>
    <row r="29" spans="1:13" x14ac:dyDescent="0.25">
      <c r="A29" s="22" t="s">
        <v>12</v>
      </c>
      <c r="B29" s="90">
        <v>880</v>
      </c>
      <c r="C29" s="346">
        <v>0.35</v>
      </c>
      <c r="D29" s="6">
        <v>1660</v>
      </c>
      <c r="E29" s="346">
        <v>0.65</v>
      </c>
      <c r="F29" s="91">
        <v>2540</v>
      </c>
      <c r="G29" s="346">
        <v>0.04</v>
      </c>
      <c r="H29" s="8"/>
    </row>
    <row r="30" spans="1:13" x14ac:dyDescent="0.25">
      <c r="A30" s="22" t="s">
        <v>193</v>
      </c>
      <c r="B30" s="90">
        <v>795</v>
      </c>
      <c r="C30" s="346">
        <v>0.31</v>
      </c>
      <c r="D30" s="6">
        <v>1730</v>
      </c>
      <c r="E30" s="346">
        <v>0.69</v>
      </c>
      <c r="F30" s="91">
        <v>2525</v>
      </c>
      <c r="G30" s="346">
        <v>0.04</v>
      </c>
      <c r="H30" s="8"/>
    </row>
    <row r="31" spans="1:13" x14ac:dyDescent="0.25">
      <c r="A31" s="22" t="s">
        <v>195</v>
      </c>
      <c r="B31" s="90">
        <v>425</v>
      </c>
      <c r="C31" s="346">
        <v>0.19</v>
      </c>
      <c r="D31" s="6">
        <v>1815</v>
      </c>
      <c r="E31" s="346">
        <v>0.81</v>
      </c>
      <c r="F31" s="91">
        <v>2245</v>
      </c>
      <c r="G31" s="346">
        <v>0.04</v>
      </c>
      <c r="H31" s="8"/>
    </row>
    <row r="32" spans="1:13" x14ac:dyDescent="0.25">
      <c r="A32" s="22" t="s">
        <v>194</v>
      </c>
      <c r="B32" s="90">
        <v>1055</v>
      </c>
      <c r="C32" s="346">
        <v>0.5</v>
      </c>
      <c r="D32" s="6">
        <v>1070</v>
      </c>
      <c r="E32" s="346">
        <v>0.5</v>
      </c>
      <c r="F32" s="91">
        <v>2125</v>
      </c>
      <c r="G32" s="346">
        <v>0.03</v>
      </c>
      <c r="H32" s="8"/>
    </row>
    <row r="33" spans="1:8" x14ac:dyDescent="0.25">
      <c r="A33" s="22" t="s">
        <v>212</v>
      </c>
      <c r="B33" s="90">
        <v>835</v>
      </c>
      <c r="C33" s="346">
        <v>0.39</v>
      </c>
      <c r="D33" s="6">
        <v>1275</v>
      </c>
      <c r="E33" s="346">
        <v>0.6</v>
      </c>
      <c r="F33" s="91">
        <v>2120</v>
      </c>
      <c r="G33" s="346">
        <v>0.03</v>
      </c>
      <c r="H33" s="8"/>
    </row>
    <row r="34" spans="1:8" x14ac:dyDescent="0.25">
      <c r="A34" s="22" t="s">
        <v>200</v>
      </c>
      <c r="B34" s="90">
        <v>1195</v>
      </c>
      <c r="C34" s="346">
        <v>0.64</v>
      </c>
      <c r="D34" s="6">
        <v>675</v>
      </c>
      <c r="E34" s="346">
        <v>0.36</v>
      </c>
      <c r="F34" s="91">
        <v>1870</v>
      </c>
      <c r="G34" s="346">
        <v>0.03</v>
      </c>
      <c r="H34" s="8"/>
    </row>
    <row r="35" spans="1:8" x14ac:dyDescent="0.25">
      <c r="A35" s="22" t="s">
        <v>203</v>
      </c>
      <c r="B35" s="90">
        <v>385</v>
      </c>
      <c r="C35" s="346">
        <v>0.26</v>
      </c>
      <c r="D35" s="6">
        <v>1080</v>
      </c>
      <c r="E35" s="346">
        <v>0.73</v>
      </c>
      <c r="F35" s="91">
        <v>1470</v>
      </c>
      <c r="G35" s="346">
        <v>0.02</v>
      </c>
      <c r="H35" s="8"/>
    </row>
    <row r="36" spans="1:8" x14ac:dyDescent="0.25">
      <c r="A36" s="22" t="s">
        <v>206</v>
      </c>
      <c r="B36" s="90">
        <v>535</v>
      </c>
      <c r="C36" s="346">
        <v>0.37</v>
      </c>
      <c r="D36" s="6">
        <v>910</v>
      </c>
      <c r="E36" s="346">
        <v>0.63</v>
      </c>
      <c r="F36" s="91">
        <v>1445</v>
      </c>
      <c r="G36" s="346">
        <v>0.02</v>
      </c>
      <c r="H36" s="8"/>
    </row>
    <row r="37" spans="1:8" x14ac:dyDescent="0.25">
      <c r="A37" s="22" t="s">
        <v>10</v>
      </c>
      <c r="B37" s="90">
        <v>630</v>
      </c>
      <c r="C37" s="346">
        <v>0.55000000000000004</v>
      </c>
      <c r="D37" s="6">
        <v>505</v>
      </c>
      <c r="E37" s="346">
        <v>0.45</v>
      </c>
      <c r="F37" s="91">
        <v>1135</v>
      </c>
      <c r="G37" s="346">
        <v>0.02</v>
      </c>
      <c r="H37" s="8"/>
    </row>
    <row r="38" spans="1:8" x14ac:dyDescent="0.25">
      <c r="A38" s="22" t="s">
        <v>204</v>
      </c>
      <c r="B38" s="90">
        <v>485</v>
      </c>
      <c r="C38" s="346">
        <v>0.48</v>
      </c>
      <c r="D38" s="6">
        <v>525</v>
      </c>
      <c r="E38" s="346">
        <v>0.52</v>
      </c>
      <c r="F38" s="91">
        <v>1010</v>
      </c>
      <c r="G38" s="346">
        <v>0.02</v>
      </c>
      <c r="H38" s="8"/>
    </row>
    <row r="39" spans="1:8" x14ac:dyDescent="0.25">
      <c r="A39" s="22" t="s">
        <v>211</v>
      </c>
      <c r="B39" s="90">
        <v>370</v>
      </c>
      <c r="C39" s="346">
        <v>0.39</v>
      </c>
      <c r="D39" s="6">
        <v>570</v>
      </c>
      <c r="E39" s="346">
        <v>0.6</v>
      </c>
      <c r="F39" s="91">
        <v>945</v>
      </c>
      <c r="G39" s="346">
        <v>0.01</v>
      </c>
      <c r="H39" s="8"/>
    </row>
    <row r="40" spans="1:8" x14ac:dyDescent="0.25">
      <c r="A40" s="22" t="s">
        <v>220</v>
      </c>
      <c r="B40" s="90">
        <v>380</v>
      </c>
      <c r="C40" s="346">
        <v>0.47</v>
      </c>
      <c r="D40" s="6">
        <v>425</v>
      </c>
      <c r="E40" s="346">
        <v>0.53</v>
      </c>
      <c r="F40" s="91">
        <v>810</v>
      </c>
      <c r="G40" s="346">
        <v>0.01</v>
      </c>
      <c r="H40" s="8"/>
    </row>
    <row r="41" spans="1:8" x14ac:dyDescent="0.25">
      <c r="A41" s="22" t="s">
        <v>11</v>
      </c>
      <c r="B41" s="90">
        <v>360</v>
      </c>
      <c r="C41" s="346">
        <v>0.62</v>
      </c>
      <c r="D41" s="6">
        <v>225</v>
      </c>
      <c r="E41" s="346">
        <v>0.38</v>
      </c>
      <c r="F41" s="91">
        <v>580</v>
      </c>
      <c r="G41" s="346">
        <v>0.01</v>
      </c>
      <c r="H41" s="8"/>
    </row>
    <row r="42" spans="1:8" x14ac:dyDescent="0.25">
      <c r="A42" s="22" t="s">
        <v>197</v>
      </c>
      <c r="B42" s="90">
        <v>100</v>
      </c>
      <c r="C42" s="346">
        <v>0.27</v>
      </c>
      <c r="D42" s="6">
        <v>270</v>
      </c>
      <c r="E42" s="346">
        <v>0.73</v>
      </c>
      <c r="F42" s="91">
        <v>370</v>
      </c>
      <c r="G42" s="346">
        <v>0.01</v>
      </c>
      <c r="H42" s="8"/>
    </row>
    <row r="43" spans="1:8" x14ac:dyDescent="0.25">
      <c r="A43" s="22" t="s">
        <v>221</v>
      </c>
      <c r="B43" s="90">
        <v>85</v>
      </c>
      <c r="C43" s="346">
        <v>0.49</v>
      </c>
      <c r="D43" s="6">
        <v>85</v>
      </c>
      <c r="E43" s="346">
        <v>0.51</v>
      </c>
      <c r="F43" s="91">
        <v>170</v>
      </c>
      <c r="G43" s="346">
        <v>0</v>
      </c>
      <c r="H43" s="8"/>
    </row>
    <row r="44" spans="1:8" x14ac:dyDescent="0.25">
      <c r="A44" s="22" t="s">
        <v>196</v>
      </c>
      <c r="B44" s="90">
        <v>0</v>
      </c>
      <c r="C44" s="330" t="s">
        <v>207</v>
      </c>
      <c r="D44" s="107">
        <v>0</v>
      </c>
      <c r="E44" s="399" t="s">
        <v>207</v>
      </c>
      <c r="F44" s="91">
        <v>0</v>
      </c>
      <c r="G44" s="346">
        <v>0</v>
      </c>
      <c r="H44" s="8"/>
    </row>
    <row r="45" spans="1:8" x14ac:dyDescent="0.25">
      <c r="A45" s="47" t="s">
        <v>8</v>
      </c>
      <c r="B45" s="92">
        <v>27375</v>
      </c>
      <c r="C45" s="393">
        <v>0.43</v>
      </c>
      <c r="D45" s="107">
        <v>36425</v>
      </c>
      <c r="E45" s="393">
        <v>0.56999999999999995</v>
      </c>
      <c r="F45" s="94">
        <v>63875</v>
      </c>
      <c r="G45" s="363">
        <v>1</v>
      </c>
      <c r="H45" s="2"/>
    </row>
    <row r="46" spans="1:8" x14ac:dyDescent="0.25">
      <c r="A46" s="2" t="s">
        <v>135</v>
      </c>
    </row>
    <row r="48" spans="1:8" x14ac:dyDescent="0.25">
      <c r="A48" s="111" t="s">
        <v>33</v>
      </c>
    </row>
    <row r="49" spans="1:12" ht="27" customHeight="1" x14ac:dyDescent="0.25">
      <c r="A49" s="2" t="s">
        <v>213</v>
      </c>
      <c r="B49" s="2"/>
      <c r="C49" s="2"/>
      <c r="D49" s="2"/>
      <c r="E49" s="2"/>
      <c r="F49" s="2"/>
      <c r="G49" s="2"/>
      <c r="H49" s="2"/>
      <c r="I49" s="113"/>
    </row>
    <row r="50" spans="1:12" x14ac:dyDescent="0.25">
      <c r="A50" s="2" t="s">
        <v>214</v>
      </c>
      <c r="B50" s="2"/>
      <c r="C50" s="2"/>
      <c r="D50" s="2"/>
      <c r="E50" s="2"/>
      <c r="F50" s="2"/>
      <c r="G50" s="2"/>
      <c r="H50" s="2"/>
      <c r="I50" s="113"/>
    </row>
    <row r="51" spans="1:12" x14ac:dyDescent="0.25">
      <c r="A51" s="2" t="s">
        <v>215</v>
      </c>
    </row>
    <row r="52" spans="1:12" x14ac:dyDescent="0.25">
      <c r="A52" s="2" t="s">
        <v>216</v>
      </c>
      <c r="B52" s="2"/>
      <c r="C52" s="2"/>
      <c r="D52" s="2"/>
      <c r="E52" s="2"/>
      <c r="F52" s="2"/>
      <c r="G52" s="2"/>
      <c r="H52" s="2"/>
      <c r="I52" s="113"/>
      <c r="J52" s="113"/>
      <c r="K52" s="113"/>
      <c r="L52" s="113"/>
    </row>
    <row r="53" spans="1:12" x14ac:dyDescent="0.25">
      <c r="A53" s="2" t="s">
        <v>217</v>
      </c>
    </row>
    <row r="54" spans="1:12" x14ac:dyDescent="0.25">
      <c r="A54" s="2"/>
    </row>
    <row r="55" spans="1:12" x14ac:dyDescent="0.25">
      <c r="A55" s="2" t="s">
        <v>131</v>
      </c>
    </row>
    <row r="56" spans="1:12" x14ac:dyDescent="0.25">
      <c r="A56" s="2" t="s">
        <v>132</v>
      </c>
    </row>
    <row r="57" spans="1:12" x14ac:dyDescent="0.25">
      <c r="A57" s="2" t="s">
        <v>218</v>
      </c>
    </row>
    <row r="59" spans="1:12" x14ac:dyDescent="0.25">
      <c r="A59" s="2" t="s">
        <v>232</v>
      </c>
    </row>
  </sheetData>
  <sortState xmlns:xlrd2="http://schemas.microsoft.com/office/spreadsheetml/2017/richdata2" ref="A23:G44">
    <sortCondition descending="1" ref="F23:F44"/>
  </sortState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A1:T41"/>
  <sheetViews>
    <sheetView zoomScaleNormal="100" workbookViewId="0"/>
  </sheetViews>
  <sheetFormatPr defaultRowHeight="12.5" x14ac:dyDescent="0.25"/>
  <cols>
    <col min="1" max="1" width="24.54296875" customWidth="1"/>
    <col min="2" max="3" width="9.1796875" customWidth="1"/>
    <col min="4" max="4" width="10.81640625" bestFit="1" customWidth="1"/>
    <col min="5" max="5" width="10" bestFit="1" customWidth="1"/>
    <col min="6" max="9" width="9.1796875" customWidth="1"/>
    <col min="10" max="10" width="10.81640625" bestFit="1" customWidth="1"/>
    <col min="11" max="11" width="10" bestFit="1" customWidth="1"/>
    <col min="12" max="13" width="9.1796875" customWidth="1"/>
    <col min="16" max="16" width="10.81640625" bestFit="1" customWidth="1"/>
    <col min="17" max="17" width="10" bestFit="1" customWidth="1"/>
  </cols>
  <sheetData>
    <row r="1" spans="1:20" ht="13.4" customHeight="1" x14ac:dyDescent="0.25">
      <c r="A1" s="130" t="s">
        <v>297</v>
      </c>
      <c r="B1" s="130"/>
      <c r="C1" s="130"/>
      <c r="D1" s="13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3" spans="1:20" x14ac:dyDescent="0.25">
      <c r="A3" s="13"/>
      <c r="B3" s="317" t="s">
        <v>1</v>
      </c>
      <c r="C3" s="302"/>
      <c r="D3" s="302"/>
      <c r="E3" s="302"/>
      <c r="F3" s="302"/>
      <c r="G3" s="303"/>
      <c r="H3" s="317" t="s">
        <v>20</v>
      </c>
      <c r="I3" s="302"/>
      <c r="J3" s="302"/>
      <c r="K3" s="302"/>
      <c r="L3" s="302"/>
      <c r="M3" s="303"/>
      <c r="N3" s="317" t="s">
        <v>8</v>
      </c>
      <c r="O3" s="302"/>
      <c r="P3" s="302"/>
      <c r="Q3" s="302"/>
      <c r="R3" s="302"/>
      <c r="S3" s="303"/>
    </row>
    <row r="4" spans="1:20" x14ac:dyDescent="0.25">
      <c r="A4" s="14"/>
      <c r="B4" s="317" t="s">
        <v>51</v>
      </c>
      <c r="C4" s="302"/>
      <c r="D4" s="302"/>
      <c r="E4" s="302"/>
      <c r="F4" s="302"/>
      <c r="G4" s="303"/>
      <c r="H4" s="317" t="s">
        <v>51</v>
      </c>
      <c r="I4" s="302"/>
      <c r="J4" s="302"/>
      <c r="K4" s="302"/>
      <c r="L4" s="302"/>
      <c r="M4" s="303"/>
      <c r="N4" s="317" t="s">
        <v>51</v>
      </c>
      <c r="O4" s="302"/>
      <c r="P4" s="302"/>
      <c r="Q4" s="302"/>
      <c r="R4" s="302"/>
      <c r="S4" s="303"/>
    </row>
    <row r="5" spans="1:20" ht="13.5" x14ac:dyDescent="0.25">
      <c r="A5" s="14" t="s">
        <v>32</v>
      </c>
      <c r="B5" s="68" t="s">
        <v>39</v>
      </c>
      <c r="C5" s="69" t="s">
        <v>40</v>
      </c>
      <c r="D5" s="69" t="s">
        <v>93</v>
      </c>
      <c r="E5" s="69" t="s">
        <v>41</v>
      </c>
      <c r="F5" s="69" t="s">
        <v>129</v>
      </c>
      <c r="G5" s="77" t="s">
        <v>8</v>
      </c>
      <c r="H5" s="69" t="s">
        <v>39</v>
      </c>
      <c r="I5" s="18" t="s">
        <v>40</v>
      </c>
      <c r="J5" s="18" t="s">
        <v>93</v>
      </c>
      <c r="K5" s="18" t="s">
        <v>41</v>
      </c>
      <c r="L5" s="69" t="s">
        <v>129</v>
      </c>
      <c r="M5" s="77" t="s">
        <v>8</v>
      </c>
      <c r="N5" s="18" t="s">
        <v>39</v>
      </c>
      <c r="O5" s="18" t="s">
        <v>40</v>
      </c>
      <c r="P5" s="18" t="s">
        <v>93</v>
      </c>
      <c r="Q5" s="18" t="s">
        <v>41</v>
      </c>
      <c r="R5" s="69" t="s">
        <v>129</v>
      </c>
      <c r="S5" s="45" t="s">
        <v>8</v>
      </c>
    </row>
    <row r="6" spans="1:20" x14ac:dyDescent="0.25">
      <c r="A6" s="19" t="s">
        <v>19</v>
      </c>
      <c r="B6" s="195"/>
      <c r="C6" s="196"/>
      <c r="D6" s="196"/>
      <c r="E6" s="196"/>
      <c r="F6" s="196"/>
      <c r="G6" s="197"/>
      <c r="H6" s="196"/>
      <c r="I6" s="196"/>
      <c r="J6" s="196"/>
      <c r="K6" s="196"/>
      <c r="L6" s="196"/>
      <c r="M6" s="196"/>
      <c r="N6" s="195"/>
      <c r="O6" s="196"/>
      <c r="P6" s="196"/>
      <c r="Q6" s="196"/>
      <c r="R6" s="196"/>
      <c r="S6" s="197"/>
    </row>
    <row r="7" spans="1:20" x14ac:dyDescent="0.25">
      <c r="A7" s="241" t="s">
        <v>191</v>
      </c>
      <c r="B7" s="90">
        <v>14995</v>
      </c>
      <c r="C7" s="6">
        <v>14830</v>
      </c>
      <c r="D7" s="6">
        <v>835</v>
      </c>
      <c r="E7" s="6">
        <v>845</v>
      </c>
      <c r="F7" s="6">
        <v>0</v>
      </c>
      <c r="G7" s="200">
        <v>31505</v>
      </c>
      <c r="H7" s="6">
        <v>385</v>
      </c>
      <c r="I7" s="6">
        <v>2310</v>
      </c>
      <c r="J7" s="6">
        <v>235</v>
      </c>
      <c r="K7" s="6">
        <v>0</v>
      </c>
      <c r="L7" s="6">
        <v>3425</v>
      </c>
      <c r="M7" s="202">
        <v>6355</v>
      </c>
      <c r="N7" s="90">
        <v>15380</v>
      </c>
      <c r="O7" s="6">
        <v>17140</v>
      </c>
      <c r="P7" s="6">
        <v>1070</v>
      </c>
      <c r="Q7" s="6">
        <v>845</v>
      </c>
      <c r="R7" s="6">
        <v>3425</v>
      </c>
      <c r="S7" s="200">
        <v>37860</v>
      </c>
    </row>
    <row r="8" spans="1:20" x14ac:dyDescent="0.25">
      <c r="A8" s="241" t="s">
        <v>208</v>
      </c>
      <c r="B8" s="90">
        <v>16305</v>
      </c>
      <c r="C8" s="6">
        <v>16070</v>
      </c>
      <c r="D8" s="6">
        <v>870</v>
      </c>
      <c r="E8" s="6">
        <v>880</v>
      </c>
      <c r="F8" s="6">
        <v>0</v>
      </c>
      <c r="G8" s="91">
        <v>34120</v>
      </c>
      <c r="H8" s="6">
        <v>255</v>
      </c>
      <c r="I8" s="6">
        <v>2015</v>
      </c>
      <c r="J8" s="6">
        <v>260</v>
      </c>
      <c r="K8" s="6">
        <v>5</v>
      </c>
      <c r="L8" s="6">
        <v>3960</v>
      </c>
      <c r="M8" s="202">
        <v>6495</v>
      </c>
      <c r="N8" s="90">
        <v>16560</v>
      </c>
      <c r="O8" s="6">
        <v>18085</v>
      </c>
      <c r="P8" s="6">
        <v>1125</v>
      </c>
      <c r="Q8" s="6">
        <v>885</v>
      </c>
      <c r="R8" s="6">
        <v>3960</v>
      </c>
      <c r="S8" s="200">
        <v>40615</v>
      </c>
    </row>
    <row r="9" spans="1:20" x14ac:dyDescent="0.25">
      <c r="A9" s="241" t="s">
        <v>222</v>
      </c>
      <c r="B9" s="242">
        <v>16550</v>
      </c>
      <c r="C9" s="243">
        <v>15950</v>
      </c>
      <c r="D9" s="243">
        <v>875</v>
      </c>
      <c r="E9" s="243">
        <v>880</v>
      </c>
      <c r="F9" s="243">
        <v>0</v>
      </c>
      <c r="G9" s="91">
        <v>34255</v>
      </c>
      <c r="H9" s="243">
        <v>410</v>
      </c>
      <c r="I9" s="243">
        <v>1915</v>
      </c>
      <c r="J9" s="243">
        <v>255</v>
      </c>
      <c r="K9" s="243">
        <v>5</v>
      </c>
      <c r="L9" s="243">
        <v>4005</v>
      </c>
      <c r="M9" s="202">
        <v>6585</v>
      </c>
      <c r="N9" s="242">
        <v>16960</v>
      </c>
      <c r="O9" s="243">
        <v>17865</v>
      </c>
      <c r="P9" s="243">
        <v>1125</v>
      </c>
      <c r="Q9" s="243">
        <v>885</v>
      </c>
      <c r="R9" s="243">
        <v>4005</v>
      </c>
      <c r="S9" s="200">
        <v>40845</v>
      </c>
    </row>
    <row r="10" spans="1:20" x14ac:dyDescent="0.25">
      <c r="A10" s="241" t="s">
        <v>226</v>
      </c>
      <c r="B10" s="242">
        <v>16400</v>
      </c>
      <c r="C10" s="243">
        <v>16430</v>
      </c>
      <c r="D10" s="243">
        <v>855</v>
      </c>
      <c r="E10" s="243">
        <v>835</v>
      </c>
      <c r="F10" s="243">
        <v>0</v>
      </c>
      <c r="G10" s="91">
        <v>34515</v>
      </c>
      <c r="H10" s="243">
        <v>475</v>
      </c>
      <c r="I10" s="243">
        <v>1765</v>
      </c>
      <c r="J10" s="243">
        <v>240</v>
      </c>
      <c r="K10" s="243">
        <v>5</v>
      </c>
      <c r="L10" s="243">
        <v>3815</v>
      </c>
      <c r="M10" s="202">
        <v>6295</v>
      </c>
      <c r="N10" s="242">
        <v>16875</v>
      </c>
      <c r="O10" s="243">
        <v>18190</v>
      </c>
      <c r="P10" s="243">
        <v>1090</v>
      </c>
      <c r="Q10" s="243">
        <v>835</v>
      </c>
      <c r="R10" s="243">
        <v>3815</v>
      </c>
      <c r="S10" s="200">
        <v>40810</v>
      </c>
    </row>
    <row r="11" spans="1:20" s="257" customFormat="1" x14ac:dyDescent="0.25">
      <c r="A11" s="241" t="s">
        <v>324</v>
      </c>
      <c r="B11" s="242">
        <v>16360</v>
      </c>
      <c r="C11" s="243">
        <v>17375</v>
      </c>
      <c r="D11" s="243">
        <v>855</v>
      </c>
      <c r="E11" s="243">
        <v>840</v>
      </c>
      <c r="F11" s="243">
        <v>0</v>
      </c>
      <c r="G11" s="91">
        <v>35430</v>
      </c>
      <c r="H11" s="243">
        <v>290</v>
      </c>
      <c r="I11" s="243">
        <v>1635</v>
      </c>
      <c r="J11" s="243">
        <v>220</v>
      </c>
      <c r="K11" s="243">
        <v>15</v>
      </c>
      <c r="L11" s="243">
        <v>3730</v>
      </c>
      <c r="M11" s="202">
        <v>5890</v>
      </c>
      <c r="N11" s="242">
        <v>16645</v>
      </c>
      <c r="O11" s="243">
        <v>19010</v>
      </c>
      <c r="P11" s="243">
        <v>1075</v>
      </c>
      <c r="Q11" s="243">
        <v>860</v>
      </c>
      <c r="R11" s="243">
        <v>3730</v>
      </c>
      <c r="S11" s="200">
        <v>41320</v>
      </c>
      <c r="T11" s="266"/>
    </row>
    <row r="12" spans="1:20" x14ac:dyDescent="0.25">
      <c r="A12" s="13" t="s">
        <v>22</v>
      </c>
      <c r="B12" s="218"/>
      <c r="C12" s="218"/>
      <c r="D12" s="218"/>
      <c r="E12" s="218"/>
      <c r="F12" s="218"/>
      <c r="G12" s="218"/>
      <c r="H12" s="219"/>
      <c r="I12" s="218"/>
      <c r="J12" s="218"/>
      <c r="K12" s="218"/>
      <c r="L12" s="218"/>
      <c r="M12" s="220"/>
      <c r="N12" s="196"/>
      <c r="O12" s="196"/>
      <c r="P12" s="196"/>
      <c r="Q12" s="196"/>
      <c r="R12" s="196"/>
      <c r="S12" s="197"/>
    </row>
    <row r="13" spans="1:20" x14ac:dyDescent="0.25">
      <c r="A13" s="262" t="s">
        <v>191</v>
      </c>
      <c r="B13" s="202">
        <v>315</v>
      </c>
      <c r="C13" s="202">
        <v>35</v>
      </c>
      <c r="D13" s="202">
        <v>0</v>
      </c>
      <c r="E13" s="202">
        <v>0</v>
      </c>
      <c r="F13" s="202">
        <v>0</v>
      </c>
      <c r="G13" s="202">
        <v>350</v>
      </c>
      <c r="H13" s="201">
        <v>2620</v>
      </c>
      <c r="I13" s="202">
        <v>930</v>
      </c>
      <c r="J13" s="202">
        <v>0</v>
      </c>
      <c r="K13" s="202">
        <v>0</v>
      </c>
      <c r="L13" s="202">
        <v>605</v>
      </c>
      <c r="M13" s="203">
        <v>4155</v>
      </c>
      <c r="N13" s="199">
        <v>2935</v>
      </c>
      <c r="O13" s="199">
        <v>970</v>
      </c>
      <c r="P13" s="199">
        <v>0</v>
      </c>
      <c r="Q13" s="199">
        <v>0</v>
      </c>
      <c r="R13" s="199">
        <v>605</v>
      </c>
      <c r="S13" s="200">
        <v>4505</v>
      </c>
    </row>
    <row r="14" spans="1:20" x14ac:dyDescent="0.25">
      <c r="A14" s="262" t="s">
        <v>208</v>
      </c>
      <c r="B14" s="199">
        <v>225</v>
      </c>
      <c r="C14" s="199">
        <v>10</v>
      </c>
      <c r="D14" s="199">
        <v>0</v>
      </c>
      <c r="E14" s="199">
        <v>0</v>
      </c>
      <c r="F14" s="199">
        <v>0</v>
      </c>
      <c r="G14" s="202">
        <v>235</v>
      </c>
      <c r="H14" s="198">
        <v>740</v>
      </c>
      <c r="I14" s="199">
        <v>785</v>
      </c>
      <c r="J14" s="199">
        <v>0</v>
      </c>
      <c r="K14" s="199">
        <v>0</v>
      </c>
      <c r="L14" s="199">
        <v>905</v>
      </c>
      <c r="M14" s="203">
        <v>2430</v>
      </c>
      <c r="N14" s="199">
        <v>965</v>
      </c>
      <c r="O14" s="199">
        <v>795</v>
      </c>
      <c r="P14" s="199">
        <v>0</v>
      </c>
      <c r="Q14" s="199">
        <v>0</v>
      </c>
      <c r="R14" s="199">
        <v>905</v>
      </c>
      <c r="S14" s="200">
        <v>2660</v>
      </c>
    </row>
    <row r="15" spans="1:20" x14ac:dyDescent="0.25">
      <c r="A15" s="262" t="s">
        <v>222</v>
      </c>
      <c r="B15" s="6">
        <v>235</v>
      </c>
      <c r="C15" s="6">
        <v>20</v>
      </c>
      <c r="D15" s="6">
        <v>0</v>
      </c>
      <c r="E15" s="6">
        <v>0</v>
      </c>
      <c r="F15" s="6">
        <v>0</v>
      </c>
      <c r="G15" s="199">
        <v>255</v>
      </c>
      <c r="H15" s="90">
        <v>775</v>
      </c>
      <c r="I15" s="6">
        <v>810</v>
      </c>
      <c r="J15" s="6">
        <v>0</v>
      </c>
      <c r="K15" s="6">
        <v>0</v>
      </c>
      <c r="L15" s="6">
        <v>1910</v>
      </c>
      <c r="M15" s="203">
        <v>3495</v>
      </c>
      <c r="N15" s="6">
        <v>1010</v>
      </c>
      <c r="O15" s="6">
        <v>825</v>
      </c>
      <c r="P15" s="6">
        <v>0</v>
      </c>
      <c r="Q15" s="6">
        <v>0</v>
      </c>
      <c r="R15" s="6">
        <v>1910</v>
      </c>
      <c r="S15" s="200">
        <v>3750</v>
      </c>
    </row>
    <row r="16" spans="1:20" x14ac:dyDescent="0.25">
      <c r="A16" s="262" t="s">
        <v>226</v>
      </c>
      <c r="B16" s="6">
        <v>290</v>
      </c>
      <c r="C16" s="6">
        <v>5</v>
      </c>
      <c r="D16" s="6">
        <v>45</v>
      </c>
      <c r="E16" s="6">
        <v>0</v>
      </c>
      <c r="F16" s="6">
        <v>0</v>
      </c>
      <c r="G16" s="6">
        <v>345</v>
      </c>
      <c r="H16" s="90">
        <v>815</v>
      </c>
      <c r="I16" s="6">
        <v>820</v>
      </c>
      <c r="J16" s="6">
        <v>0</v>
      </c>
      <c r="K16" s="6">
        <v>0</v>
      </c>
      <c r="L16" s="6">
        <v>2350</v>
      </c>
      <c r="M16" s="203">
        <v>3980</v>
      </c>
      <c r="N16" s="6">
        <v>1100</v>
      </c>
      <c r="O16" s="6">
        <v>825</v>
      </c>
      <c r="P16" s="6">
        <v>45</v>
      </c>
      <c r="Q16" s="6">
        <v>0</v>
      </c>
      <c r="R16" s="6">
        <v>2350</v>
      </c>
      <c r="S16" s="200">
        <v>4325</v>
      </c>
    </row>
    <row r="17" spans="1:20" s="257" customFormat="1" x14ac:dyDescent="0.25">
      <c r="A17" s="256" t="s">
        <v>324</v>
      </c>
      <c r="B17" s="252">
        <v>275</v>
      </c>
      <c r="C17" s="252">
        <v>20</v>
      </c>
      <c r="D17" s="252">
        <v>5</v>
      </c>
      <c r="E17" s="252">
        <v>0</v>
      </c>
      <c r="F17" s="252">
        <v>0</v>
      </c>
      <c r="G17" s="109">
        <v>305</v>
      </c>
      <c r="H17" s="251">
        <v>730</v>
      </c>
      <c r="I17" s="252">
        <v>695</v>
      </c>
      <c r="J17" s="252">
        <v>0</v>
      </c>
      <c r="K17" s="252">
        <v>0</v>
      </c>
      <c r="L17" s="252">
        <v>545</v>
      </c>
      <c r="M17" s="293">
        <v>1975</v>
      </c>
      <c r="N17" s="252">
        <v>1010</v>
      </c>
      <c r="O17" s="252">
        <v>715</v>
      </c>
      <c r="P17" s="252">
        <v>10</v>
      </c>
      <c r="Q17" s="252">
        <v>0</v>
      </c>
      <c r="R17" s="252">
        <v>545</v>
      </c>
      <c r="S17" s="294">
        <v>2275</v>
      </c>
      <c r="T17" s="266"/>
    </row>
    <row r="18" spans="1:20" x14ac:dyDescent="0.25">
      <c r="A18" s="22" t="s">
        <v>24</v>
      </c>
      <c r="B18" s="198"/>
      <c r="C18" s="199"/>
      <c r="D18" s="199"/>
      <c r="E18" s="199"/>
      <c r="F18" s="199"/>
      <c r="G18" s="199"/>
      <c r="H18" s="198"/>
      <c r="I18" s="199"/>
      <c r="J18" s="199"/>
      <c r="K18" s="199"/>
      <c r="L18" s="199"/>
      <c r="M18" s="200"/>
      <c r="N18" s="198"/>
      <c r="O18" s="199"/>
      <c r="P18" s="199"/>
      <c r="Q18" s="199"/>
      <c r="R18" s="199"/>
      <c r="S18" s="200"/>
    </row>
    <row r="19" spans="1:20" x14ac:dyDescent="0.25">
      <c r="A19" s="43" t="s">
        <v>191</v>
      </c>
      <c r="B19" s="198">
        <v>15310</v>
      </c>
      <c r="C19" s="199">
        <v>14865</v>
      </c>
      <c r="D19" s="199">
        <v>835</v>
      </c>
      <c r="E19" s="199">
        <v>845</v>
      </c>
      <c r="F19" s="199">
        <v>0</v>
      </c>
      <c r="G19" s="199">
        <v>31855</v>
      </c>
      <c r="H19" s="198">
        <v>3005</v>
      </c>
      <c r="I19" s="199">
        <v>3240</v>
      </c>
      <c r="J19" s="199">
        <v>235</v>
      </c>
      <c r="K19" s="199">
        <v>0</v>
      </c>
      <c r="L19" s="199">
        <v>4030</v>
      </c>
      <c r="M19" s="200">
        <v>10510</v>
      </c>
      <c r="N19" s="268">
        <v>18310</v>
      </c>
      <c r="O19" s="269">
        <v>18105</v>
      </c>
      <c r="P19" s="269">
        <v>1070</v>
      </c>
      <c r="Q19" s="269">
        <v>845</v>
      </c>
      <c r="R19" s="269">
        <v>4030</v>
      </c>
      <c r="S19" s="265">
        <v>42365</v>
      </c>
    </row>
    <row r="20" spans="1:20" x14ac:dyDescent="0.25">
      <c r="A20" s="43" t="s">
        <v>208</v>
      </c>
      <c r="B20" s="198">
        <v>16530</v>
      </c>
      <c r="C20" s="199">
        <v>16075</v>
      </c>
      <c r="D20" s="199">
        <v>870</v>
      </c>
      <c r="E20" s="199">
        <v>880</v>
      </c>
      <c r="F20" s="199">
        <v>0</v>
      </c>
      <c r="G20" s="199">
        <v>34355</v>
      </c>
      <c r="H20" s="198">
        <v>995</v>
      </c>
      <c r="I20" s="199">
        <v>2800</v>
      </c>
      <c r="J20" s="199">
        <v>260</v>
      </c>
      <c r="K20" s="199">
        <v>5</v>
      </c>
      <c r="L20" s="199">
        <v>4860</v>
      </c>
      <c r="M20" s="200">
        <v>8920</v>
      </c>
      <c r="N20" s="268">
        <v>17525</v>
      </c>
      <c r="O20" s="269">
        <v>18875</v>
      </c>
      <c r="P20" s="269">
        <v>1125</v>
      </c>
      <c r="Q20" s="269">
        <v>885</v>
      </c>
      <c r="R20" s="269">
        <v>4860</v>
      </c>
      <c r="S20" s="265">
        <v>43275</v>
      </c>
    </row>
    <row r="21" spans="1:20" x14ac:dyDescent="0.25">
      <c r="A21" s="43" t="s">
        <v>222</v>
      </c>
      <c r="B21" s="198">
        <v>16785</v>
      </c>
      <c r="C21" s="199">
        <v>15970</v>
      </c>
      <c r="D21" s="199">
        <v>875</v>
      </c>
      <c r="E21" s="199">
        <v>880</v>
      </c>
      <c r="F21" s="199">
        <v>0</v>
      </c>
      <c r="G21" s="199">
        <v>34510</v>
      </c>
      <c r="H21" s="198">
        <v>1185</v>
      </c>
      <c r="I21" s="199">
        <v>2725</v>
      </c>
      <c r="J21" s="199">
        <v>255</v>
      </c>
      <c r="K21" s="199">
        <v>5</v>
      </c>
      <c r="L21" s="199">
        <v>5915</v>
      </c>
      <c r="M21" s="200">
        <v>10080</v>
      </c>
      <c r="N21" s="268">
        <v>17970</v>
      </c>
      <c r="O21" s="269">
        <v>18695</v>
      </c>
      <c r="P21" s="269">
        <v>1125</v>
      </c>
      <c r="Q21" s="269">
        <v>885</v>
      </c>
      <c r="R21" s="269">
        <v>5915</v>
      </c>
      <c r="S21" s="265">
        <v>44590</v>
      </c>
    </row>
    <row r="22" spans="1:20" x14ac:dyDescent="0.25">
      <c r="A22" s="241" t="s">
        <v>226</v>
      </c>
      <c r="B22" s="198">
        <v>16685</v>
      </c>
      <c r="C22" s="199">
        <v>16435</v>
      </c>
      <c r="D22" s="199">
        <v>900</v>
      </c>
      <c r="E22" s="199">
        <v>835</v>
      </c>
      <c r="F22" s="199">
        <v>0</v>
      </c>
      <c r="G22" s="199">
        <v>34855</v>
      </c>
      <c r="H22" s="198">
        <v>1290</v>
      </c>
      <c r="I22" s="199">
        <v>2580</v>
      </c>
      <c r="J22" s="199">
        <v>240</v>
      </c>
      <c r="K22" s="199">
        <v>5</v>
      </c>
      <c r="L22" s="199">
        <v>6165</v>
      </c>
      <c r="M22" s="200">
        <v>10275</v>
      </c>
      <c r="N22" s="268">
        <v>17975</v>
      </c>
      <c r="O22" s="269">
        <v>19020</v>
      </c>
      <c r="P22" s="269">
        <v>1140</v>
      </c>
      <c r="Q22" s="269">
        <v>835</v>
      </c>
      <c r="R22" s="269">
        <v>6165</v>
      </c>
      <c r="S22" s="265">
        <v>45135</v>
      </c>
    </row>
    <row r="23" spans="1:20" s="257" customFormat="1" x14ac:dyDescent="0.25">
      <c r="A23" s="256" t="s">
        <v>324</v>
      </c>
      <c r="B23" s="268">
        <v>16635</v>
      </c>
      <c r="C23" s="270">
        <v>17395</v>
      </c>
      <c r="D23" s="270">
        <v>860</v>
      </c>
      <c r="E23" s="270">
        <v>840</v>
      </c>
      <c r="F23" s="270">
        <v>0</v>
      </c>
      <c r="G23" s="267">
        <v>35730</v>
      </c>
      <c r="H23" s="270">
        <v>1020</v>
      </c>
      <c r="I23" s="270">
        <v>2330</v>
      </c>
      <c r="J23" s="270">
        <v>220</v>
      </c>
      <c r="K23" s="270">
        <v>15</v>
      </c>
      <c r="L23" s="270">
        <v>4275</v>
      </c>
      <c r="M23" s="267">
        <v>7865</v>
      </c>
      <c r="N23" s="270">
        <v>17655</v>
      </c>
      <c r="O23" s="270">
        <v>19725</v>
      </c>
      <c r="P23" s="270">
        <v>1080</v>
      </c>
      <c r="Q23" s="270">
        <v>860</v>
      </c>
      <c r="R23" s="270">
        <v>4275</v>
      </c>
      <c r="S23" s="267">
        <v>43595</v>
      </c>
      <c r="T23" s="266"/>
    </row>
    <row r="24" spans="1:20" x14ac:dyDescent="0.25">
      <c r="A24" s="13" t="s">
        <v>43</v>
      </c>
      <c r="B24" s="218"/>
      <c r="C24" s="202"/>
      <c r="D24" s="202"/>
      <c r="E24" s="202"/>
      <c r="F24" s="202"/>
      <c r="G24" s="202"/>
      <c r="H24" s="201"/>
      <c r="I24" s="202"/>
      <c r="J24" s="202"/>
      <c r="K24" s="202"/>
      <c r="L24" s="202"/>
      <c r="M24" s="203"/>
      <c r="N24" s="199"/>
      <c r="O24" s="199"/>
      <c r="P24" s="199"/>
      <c r="Q24" s="199"/>
      <c r="R24" s="199"/>
      <c r="S24" s="200"/>
    </row>
    <row r="25" spans="1:20" x14ac:dyDescent="0.25">
      <c r="A25" s="15" t="s">
        <v>191</v>
      </c>
      <c r="B25" s="199">
        <v>4035</v>
      </c>
      <c r="C25" s="199">
        <v>2540</v>
      </c>
      <c r="D25" s="199">
        <v>20</v>
      </c>
      <c r="E25" s="199">
        <v>20</v>
      </c>
      <c r="F25" s="199">
        <v>0</v>
      </c>
      <c r="G25" s="202">
        <v>6615</v>
      </c>
      <c r="H25" s="198">
        <v>2570</v>
      </c>
      <c r="I25" s="199">
        <v>4275</v>
      </c>
      <c r="J25" s="199">
        <v>120</v>
      </c>
      <c r="K25" s="199">
        <v>180</v>
      </c>
      <c r="L25" s="199">
        <v>195</v>
      </c>
      <c r="M25" s="203">
        <v>7340</v>
      </c>
      <c r="N25" s="199">
        <v>6605</v>
      </c>
      <c r="O25" s="199">
        <v>6815</v>
      </c>
      <c r="P25" s="199">
        <v>140</v>
      </c>
      <c r="Q25" s="199">
        <v>200</v>
      </c>
      <c r="R25" s="199">
        <v>195</v>
      </c>
      <c r="S25" s="200">
        <v>13955</v>
      </c>
    </row>
    <row r="26" spans="1:20" x14ac:dyDescent="0.25">
      <c r="A26" s="15" t="s">
        <v>208</v>
      </c>
      <c r="B26" s="6">
        <v>5035</v>
      </c>
      <c r="C26" s="6">
        <v>4595</v>
      </c>
      <c r="D26" s="6">
        <v>15</v>
      </c>
      <c r="E26" s="6">
        <v>20</v>
      </c>
      <c r="F26" s="6">
        <v>0</v>
      </c>
      <c r="G26" s="199">
        <v>9670</v>
      </c>
      <c r="H26" s="90">
        <v>2800</v>
      </c>
      <c r="I26" s="6">
        <v>4495</v>
      </c>
      <c r="J26" s="6">
        <v>170</v>
      </c>
      <c r="K26" s="6">
        <v>180</v>
      </c>
      <c r="L26" s="6">
        <v>575</v>
      </c>
      <c r="M26" s="203">
        <v>8225</v>
      </c>
      <c r="N26" s="6">
        <v>7840</v>
      </c>
      <c r="O26" s="6">
        <v>9090</v>
      </c>
      <c r="P26" s="6">
        <v>185</v>
      </c>
      <c r="Q26" s="6">
        <v>200</v>
      </c>
      <c r="R26" s="6">
        <v>575</v>
      </c>
      <c r="S26" s="200">
        <v>17890</v>
      </c>
    </row>
    <row r="27" spans="1:20" x14ac:dyDescent="0.25">
      <c r="A27" s="15" t="s">
        <v>222</v>
      </c>
      <c r="B27" s="6">
        <v>4555</v>
      </c>
      <c r="C27" s="6">
        <v>7055</v>
      </c>
      <c r="D27" s="6">
        <v>25</v>
      </c>
      <c r="E27" s="6">
        <v>20</v>
      </c>
      <c r="F27" s="6">
        <v>0</v>
      </c>
      <c r="G27" s="6">
        <v>11655</v>
      </c>
      <c r="H27" s="90">
        <v>2770</v>
      </c>
      <c r="I27" s="6">
        <v>3915</v>
      </c>
      <c r="J27" s="6">
        <v>175</v>
      </c>
      <c r="K27" s="6">
        <v>130</v>
      </c>
      <c r="L27" s="6">
        <v>1440</v>
      </c>
      <c r="M27" s="203">
        <v>8430</v>
      </c>
      <c r="N27" s="6">
        <v>7325</v>
      </c>
      <c r="O27" s="6">
        <v>10965</v>
      </c>
      <c r="P27" s="6">
        <v>200</v>
      </c>
      <c r="Q27" s="6">
        <v>150</v>
      </c>
      <c r="R27" s="6">
        <v>1440</v>
      </c>
      <c r="S27" s="200">
        <v>20085</v>
      </c>
    </row>
    <row r="28" spans="1:20" x14ac:dyDescent="0.25">
      <c r="A28" s="262" t="s">
        <v>226</v>
      </c>
      <c r="B28" s="243">
        <v>5085</v>
      </c>
      <c r="C28" s="243">
        <v>9310</v>
      </c>
      <c r="D28" s="243">
        <v>15</v>
      </c>
      <c r="E28" s="243">
        <v>35</v>
      </c>
      <c r="F28" s="243">
        <v>0</v>
      </c>
      <c r="G28" s="6">
        <v>14445</v>
      </c>
      <c r="H28" s="242">
        <v>2540</v>
      </c>
      <c r="I28" s="243">
        <v>3760</v>
      </c>
      <c r="J28" s="243">
        <v>240</v>
      </c>
      <c r="K28" s="243">
        <v>135</v>
      </c>
      <c r="L28" s="243">
        <v>1270</v>
      </c>
      <c r="M28" s="203">
        <v>7940</v>
      </c>
      <c r="N28" s="243">
        <v>7620</v>
      </c>
      <c r="O28" s="243">
        <v>13070</v>
      </c>
      <c r="P28" s="243">
        <v>255</v>
      </c>
      <c r="Q28" s="243">
        <v>170</v>
      </c>
      <c r="R28" s="243">
        <v>1270</v>
      </c>
      <c r="S28" s="200">
        <v>22385</v>
      </c>
    </row>
    <row r="29" spans="1:20" s="257" customFormat="1" x14ac:dyDescent="0.25">
      <c r="A29" s="256" t="s">
        <v>324</v>
      </c>
      <c r="B29" s="298">
        <v>4715</v>
      </c>
      <c r="C29" s="270">
        <v>8835</v>
      </c>
      <c r="D29" s="270">
        <v>15</v>
      </c>
      <c r="E29" s="270">
        <v>40</v>
      </c>
      <c r="F29" s="270">
        <v>0</v>
      </c>
      <c r="G29" s="267">
        <v>13605</v>
      </c>
      <c r="H29" s="298">
        <v>2560</v>
      </c>
      <c r="I29" s="270">
        <v>3350</v>
      </c>
      <c r="J29" s="270">
        <v>325</v>
      </c>
      <c r="K29" s="270">
        <v>120</v>
      </c>
      <c r="L29" s="270">
        <v>315</v>
      </c>
      <c r="M29" s="267">
        <v>6675</v>
      </c>
      <c r="N29" s="298">
        <v>7275</v>
      </c>
      <c r="O29" s="270">
        <v>12190</v>
      </c>
      <c r="P29" s="270">
        <v>340</v>
      </c>
      <c r="Q29" s="270">
        <v>160</v>
      </c>
      <c r="R29" s="270">
        <v>315</v>
      </c>
      <c r="S29" s="267">
        <v>20280</v>
      </c>
      <c r="T29" s="266"/>
    </row>
    <row r="30" spans="1:20" x14ac:dyDescent="0.25">
      <c r="A30" s="22" t="s">
        <v>44</v>
      </c>
      <c r="B30" s="198"/>
      <c r="C30" s="199"/>
      <c r="D30" s="199"/>
      <c r="E30" s="199"/>
      <c r="F30" s="199"/>
      <c r="G30" s="200"/>
      <c r="H30" s="198"/>
      <c r="I30" s="199"/>
      <c r="J30" s="199"/>
      <c r="K30" s="199"/>
      <c r="L30" s="199"/>
      <c r="M30" s="200"/>
      <c r="N30" s="198"/>
      <c r="O30" s="199"/>
      <c r="P30" s="199"/>
      <c r="Q30" s="199"/>
      <c r="R30" s="199"/>
      <c r="S30" s="200"/>
    </row>
    <row r="31" spans="1:20" x14ac:dyDescent="0.25">
      <c r="A31" s="43" t="s">
        <v>191</v>
      </c>
      <c r="B31" s="201">
        <v>19340</v>
      </c>
      <c r="C31" s="202">
        <v>17405</v>
      </c>
      <c r="D31" s="202">
        <v>855</v>
      </c>
      <c r="E31" s="202">
        <v>865</v>
      </c>
      <c r="F31" s="202">
        <v>0</v>
      </c>
      <c r="G31" s="202">
        <v>38470</v>
      </c>
      <c r="H31" s="201">
        <v>5575</v>
      </c>
      <c r="I31" s="202">
        <v>7515</v>
      </c>
      <c r="J31" s="202">
        <v>355</v>
      </c>
      <c r="K31" s="202">
        <v>180</v>
      </c>
      <c r="L31" s="202">
        <v>4225</v>
      </c>
      <c r="M31" s="200">
        <v>17845</v>
      </c>
      <c r="N31" s="243">
        <v>24915</v>
      </c>
      <c r="O31" s="243">
        <v>24925</v>
      </c>
      <c r="P31" s="243">
        <v>1210</v>
      </c>
      <c r="Q31" s="243">
        <v>1045</v>
      </c>
      <c r="R31" s="243">
        <v>4225</v>
      </c>
      <c r="S31" s="200">
        <v>56320</v>
      </c>
    </row>
    <row r="32" spans="1:20" x14ac:dyDescent="0.25">
      <c r="A32" s="241" t="s">
        <v>208</v>
      </c>
      <c r="B32" s="90">
        <v>21565</v>
      </c>
      <c r="C32" s="6">
        <v>20670</v>
      </c>
      <c r="D32" s="6">
        <v>885</v>
      </c>
      <c r="E32" s="6">
        <v>900</v>
      </c>
      <c r="F32" s="6">
        <v>0</v>
      </c>
      <c r="G32" s="6">
        <v>44020</v>
      </c>
      <c r="H32" s="90">
        <v>3795</v>
      </c>
      <c r="I32" s="6">
        <v>7295</v>
      </c>
      <c r="J32" s="6">
        <v>430</v>
      </c>
      <c r="K32" s="6">
        <v>185</v>
      </c>
      <c r="L32" s="6">
        <v>5440</v>
      </c>
      <c r="M32" s="200">
        <v>17145</v>
      </c>
      <c r="N32" s="243">
        <v>25365</v>
      </c>
      <c r="O32" s="243">
        <v>27965</v>
      </c>
      <c r="P32" s="243">
        <v>1310</v>
      </c>
      <c r="Q32" s="243">
        <v>1085</v>
      </c>
      <c r="R32" s="243">
        <v>5440</v>
      </c>
      <c r="S32" s="200">
        <v>61165</v>
      </c>
    </row>
    <row r="33" spans="1:20" x14ac:dyDescent="0.25">
      <c r="A33" s="262" t="s">
        <v>222</v>
      </c>
      <c r="B33" s="242">
        <v>21340</v>
      </c>
      <c r="C33" s="243">
        <v>23025</v>
      </c>
      <c r="D33" s="243">
        <v>895</v>
      </c>
      <c r="E33" s="243">
        <v>900</v>
      </c>
      <c r="F33" s="243">
        <v>0</v>
      </c>
      <c r="G33" s="243">
        <v>46165</v>
      </c>
      <c r="H33" s="242">
        <v>3955</v>
      </c>
      <c r="I33" s="243">
        <v>6635</v>
      </c>
      <c r="J33" s="243">
        <v>430</v>
      </c>
      <c r="K33" s="243">
        <v>135</v>
      </c>
      <c r="L33" s="243">
        <v>7355</v>
      </c>
      <c r="M33" s="265">
        <v>18510</v>
      </c>
      <c r="N33" s="242">
        <v>25295</v>
      </c>
      <c r="O33" s="243">
        <v>29660</v>
      </c>
      <c r="P33" s="243">
        <v>1325</v>
      </c>
      <c r="Q33" s="243">
        <v>1040</v>
      </c>
      <c r="R33" s="243">
        <v>7355</v>
      </c>
      <c r="S33" s="265">
        <v>64675</v>
      </c>
    </row>
    <row r="34" spans="1:20" x14ac:dyDescent="0.25">
      <c r="A34" s="262" t="s">
        <v>226</v>
      </c>
      <c r="B34" s="268">
        <v>21770</v>
      </c>
      <c r="C34" s="269">
        <v>25745</v>
      </c>
      <c r="D34" s="269">
        <v>915</v>
      </c>
      <c r="E34" s="269">
        <v>870</v>
      </c>
      <c r="F34" s="269">
        <v>0</v>
      </c>
      <c r="G34" s="265">
        <v>49300</v>
      </c>
      <c r="H34" s="268">
        <v>3830</v>
      </c>
      <c r="I34" s="269">
        <v>6340</v>
      </c>
      <c r="J34" s="269">
        <v>475</v>
      </c>
      <c r="K34" s="269">
        <v>135</v>
      </c>
      <c r="L34" s="269">
        <v>7435</v>
      </c>
      <c r="M34" s="265">
        <v>18215</v>
      </c>
      <c r="N34" s="268">
        <v>25600</v>
      </c>
      <c r="O34" s="269">
        <v>32085</v>
      </c>
      <c r="P34" s="269">
        <v>1390</v>
      </c>
      <c r="Q34" s="269">
        <v>1005</v>
      </c>
      <c r="R34" s="269">
        <v>7435</v>
      </c>
      <c r="S34" s="265">
        <v>67515</v>
      </c>
    </row>
    <row r="35" spans="1:20" s="257" customFormat="1" x14ac:dyDescent="0.25">
      <c r="A35" s="256" t="s">
        <v>324</v>
      </c>
      <c r="B35" s="298">
        <v>21345</v>
      </c>
      <c r="C35" s="270">
        <v>26230</v>
      </c>
      <c r="D35" s="270">
        <v>875</v>
      </c>
      <c r="E35" s="270">
        <v>880</v>
      </c>
      <c r="F35" s="270">
        <v>0</v>
      </c>
      <c r="G35" s="267">
        <v>49335</v>
      </c>
      <c r="H35" s="298">
        <v>3580</v>
      </c>
      <c r="I35" s="270">
        <v>5685</v>
      </c>
      <c r="J35" s="270">
        <v>550</v>
      </c>
      <c r="K35" s="270">
        <v>135</v>
      </c>
      <c r="L35" s="270">
        <v>4590</v>
      </c>
      <c r="M35" s="267">
        <v>14540</v>
      </c>
      <c r="N35" s="298">
        <v>24930</v>
      </c>
      <c r="O35" s="270">
        <v>31915</v>
      </c>
      <c r="P35" s="270">
        <v>1425</v>
      </c>
      <c r="Q35" s="270">
        <v>1015</v>
      </c>
      <c r="R35" s="270">
        <v>4590</v>
      </c>
      <c r="S35" s="267">
        <v>63875</v>
      </c>
      <c r="T35" s="266"/>
    </row>
    <row r="36" spans="1:20" x14ac:dyDescent="0.25">
      <c r="A36" s="2" t="s">
        <v>135</v>
      </c>
    </row>
    <row r="37" spans="1:20" x14ac:dyDescent="0.25">
      <c r="B37" s="216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</row>
    <row r="38" spans="1:20" x14ac:dyDescent="0.25">
      <c r="A38" s="217" t="s">
        <v>33</v>
      </c>
      <c r="N38" s="329"/>
      <c r="O38" s="329"/>
      <c r="P38" s="329"/>
      <c r="Q38" s="329"/>
      <c r="R38" s="329"/>
    </row>
    <row r="39" spans="1:20" x14ac:dyDescent="0.25">
      <c r="A39" s="2" t="s">
        <v>157</v>
      </c>
      <c r="D39" s="1"/>
      <c r="G39" s="1"/>
      <c r="J39" s="1"/>
      <c r="N39" s="1"/>
    </row>
    <row r="40" spans="1:20" x14ac:dyDescent="0.25">
      <c r="A40" s="2"/>
      <c r="D40" s="1"/>
      <c r="G40" s="1"/>
      <c r="J40" s="1"/>
      <c r="N40" s="1"/>
    </row>
    <row r="41" spans="1:20" ht="12.75" customHeight="1" x14ac:dyDescent="0.25">
      <c r="A41" s="2" t="s">
        <v>37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A1:S88"/>
  <sheetViews>
    <sheetView zoomScaleNormal="100" workbookViewId="0"/>
  </sheetViews>
  <sheetFormatPr defaultRowHeight="12.5" x14ac:dyDescent="0.25"/>
  <cols>
    <col min="1" max="1" width="27.81640625" customWidth="1"/>
    <col min="2" max="2" width="11" customWidth="1"/>
    <col min="3" max="4" width="10.54296875" customWidth="1"/>
    <col min="5" max="5" width="8.54296875" bestFit="1" customWidth="1"/>
    <col min="8" max="8" width="9.54296875" customWidth="1"/>
    <col min="9" max="9" width="9.453125" customWidth="1"/>
    <col min="10" max="10" width="10.54296875" customWidth="1"/>
    <col min="11" max="11" width="9.81640625" customWidth="1"/>
    <col min="12" max="12" width="8.54296875" customWidth="1"/>
    <col min="13" max="13" width="7.54296875" customWidth="1"/>
    <col min="14" max="15" width="9.453125" customWidth="1"/>
    <col min="16" max="16" width="10.453125" customWidth="1"/>
    <col min="17" max="17" width="10" customWidth="1"/>
    <col min="18" max="18" width="8" customWidth="1"/>
  </cols>
  <sheetData>
    <row r="1" spans="1:19" x14ac:dyDescent="0.25">
      <c r="A1" s="130" t="s">
        <v>298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3" spans="1:19" x14ac:dyDescent="0.25">
      <c r="A3" s="13"/>
      <c r="B3" s="317" t="s">
        <v>81</v>
      </c>
      <c r="C3" s="302"/>
      <c r="D3" s="302"/>
      <c r="E3" s="302"/>
      <c r="F3" s="302"/>
      <c r="G3" s="303"/>
      <c r="H3" s="317"/>
      <c r="I3" s="302"/>
      <c r="J3" s="302"/>
      <c r="K3" s="302"/>
      <c r="L3" s="302"/>
      <c r="M3" s="303"/>
      <c r="N3" s="317"/>
      <c r="O3" s="302"/>
      <c r="P3" s="302"/>
      <c r="Q3" s="302"/>
      <c r="R3" s="302"/>
      <c r="S3" s="303"/>
    </row>
    <row r="4" spans="1:19" x14ac:dyDescent="0.25">
      <c r="A4" s="14"/>
      <c r="B4" s="317" t="s">
        <v>1</v>
      </c>
      <c r="C4" s="302"/>
      <c r="D4" s="302"/>
      <c r="E4" s="302"/>
      <c r="F4" s="302"/>
      <c r="G4" s="303"/>
      <c r="H4" s="317" t="s">
        <v>20</v>
      </c>
      <c r="I4" s="302"/>
      <c r="J4" s="302"/>
      <c r="K4" s="302"/>
      <c r="L4" s="302"/>
      <c r="M4" s="303"/>
      <c r="N4" s="317" t="s">
        <v>8</v>
      </c>
      <c r="O4" s="302"/>
      <c r="P4" s="302"/>
      <c r="Q4" s="302"/>
      <c r="R4" s="302"/>
      <c r="S4" s="303"/>
    </row>
    <row r="5" spans="1:19" x14ac:dyDescent="0.25">
      <c r="A5" s="14"/>
      <c r="B5" s="317" t="s">
        <v>51</v>
      </c>
      <c r="C5" s="302"/>
      <c r="D5" s="302"/>
      <c r="E5" s="302"/>
      <c r="F5" s="302"/>
      <c r="G5" s="303"/>
      <c r="H5" s="317" t="s">
        <v>51</v>
      </c>
      <c r="I5" s="302"/>
      <c r="J5" s="302"/>
      <c r="K5" s="302"/>
      <c r="L5" s="302"/>
      <c r="M5" s="303"/>
      <c r="N5" s="317" t="s">
        <v>51</v>
      </c>
      <c r="O5" s="302"/>
      <c r="P5" s="302"/>
      <c r="Q5" s="302"/>
      <c r="R5" s="302"/>
      <c r="S5" s="303"/>
    </row>
    <row r="6" spans="1:19" ht="13.5" x14ac:dyDescent="0.25">
      <c r="A6" s="35" t="s">
        <v>84</v>
      </c>
      <c r="B6" s="69" t="s">
        <v>172</v>
      </c>
      <c r="C6" s="69" t="s">
        <v>173</v>
      </c>
      <c r="D6" s="69" t="s">
        <v>174</v>
      </c>
      <c r="E6" s="69" t="s">
        <v>175</v>
      </c>
      <c r="F6" s="69" t="s">
        <v>177</v>
      </c>
      <c r="G6" s="49" t="s">
        <v>8</v>
      </c>
      <c r="H6" s="69" t="s">
        <v>172</v>
      </c>
      <c r="I6" s="69" t="s">
        <v>173</v>
      </c>
      <c r="J6" s="69" t="s">
        <v>174</v>
      </c>
      <c r="K6" s="69" t="s">
        <v>175</v>
      </c>
      <c r="L6" s="69" t="s">
        <v>177</v>
      </c>
      <c r="M6" s="49" t="s">
        <v>8</v>
      </c>
      <c r="N6" s="69" t="s">
        <v>172</v>
      </c>
      <c r="O6" s="69" t="s">
        <v>173</v>
      </c>
      <c r="P6" s="69" t="s">
        <v>174</v>
      </c>
      <c r="Q6" s="69" t="s">
        <v>175</v>
      </c>
      <c r="R6" s="69" t="s">
        <v>177</v>
      </c>
      <c r="S6" s="49" t="s">
        <v>8</v>
      </c>
    </row>
    <row r="7" spans="1:19" x14ac:dyDescent="0.25">
      <c r="A7" s="22"/>
      <c r="B7" s="195"/>
      <c r="C7" s="196"/>
      <c r="D7" s="196"/>
      <c r="E7" s="196"/>
      <c r="F7" s="196"/>
      <c r="G7" s="209"/>
      <c r="H7" s="195"/>
      <c r="I7" s="196"/>
      <c r="J7" s="196"/>
      <c r="K7" s="196"/>
      <c r="L7" s="196"/>
      <c r="M7" s="209"/>
      <c r="N7" s="196"/>
      <c r="O7" s="196"/>
      <c r="P7" s="196"/>
      <c r="Q7" s="196"/>
      <c r="R7" s="196"/>
      <c r="S7" s="209"/>
    </row>
    <row r="8" spans="1:19" x14ac:dyDescent="0.25">
      <c r="A8" s="15" t="str">
        <f>Table13!A34</f>
        <v>2022/23</v>
      </c>
      <c r="B8" s="90">
        <v>21770</v>
      </c>
      <c r="C8" s="6">
        <v>25745</v>
      </c>
      <c r="D8" s="6">
        <v>915</v>
      </c>
      <c r="E8" s="6">
        <v>870</v>
      </c>
      <c r="F8" s="6">
        <v>0</v>
      </c>
      <c r="G8" s="133">
        <v>49300</v>
      </c>
      <c r="H8" s="90">
        <v>3830</v>
      </c>
      <c r="I8" s="6">
        <v>6340</v>
      </c>
      <c r="J8" s="6">
        <v>475</v>
      </c>
      <c r="K8" s="6">
        <v>135</v>
      </c>
      <c r="L8" s="6">
        <v>7435</v>
      </c>
      <c r="M8" s="133">
        <v>18215</v>
      </c>
      <c r="N8" s="6">
        <v>25600</v>
      </c>
      <c r="O8" s="6">
        <v>32085</v>
      </c>
      <c r="P8" s="6">
        <v>1390</v>
      </c>
      <c r="Q8" s="6">
        <v>1005</v>
      </c>
      <c r="R8" s="6">
        <v>7435</v>
      </c>
      <c r="S8" s="133">
        <v>67515</v>
      </c>
    </row>
    <row r="9" spans="1:19" x14ac:dyDescent="0.25">
      <c r="A9" s="16" t="str">
        <f>Table13!A35</f>
        <v>2023/24</v>
      </c>
      <c r="B9" s="90">
        <v>21345</v>
      </c>
      <c r="C9" s="6">
        <v>26230</v>
      </c>
      <c r="D9" s="6">
        <v>875</v>
      </c>
      <c r="E9" s="6">
        <v>880</v>
      </c>
      <c r="F9" s="6">
        <v>0</v>
      </c>
      <c r="G9" s="133">
        <v>49335</v>
      </c>
      <c r="H9" s="90">
        <v>3580</v>
      </c>
      <c r="I9" s="6">
        <v>5685</v>
      </c>
      <c r="J9" s="6">
        <v>550</v>
      </c>
      <c r="K9" s="6">
        <v>135</v>
      </c>
      <c r="L9" s="6">
        <v>4590</v>
      </c>
      <c r="M9" s="133">
        <v>14540</v>
      </c>
      <c r="N9" s="6">
        <v>24930</v>
      </c>
      <c r="O9" s="6">
        <v>31915</v>
      </c>
      <c r="P9" s="6">
        <v>1425</v>
      </c>
      <c r="Q9" s="6">
        <v>1015</v>
      </c>
      <c r="R9" s="6">
        <v>4590</v>
      </c>
      <c r="S9" s="133">
        <v>63875</v>
      </c>
    </row>
    <row r="10" spans="1:19" x14ac:dyDescent="0.25">
      <c r="A10" s="52" t="s">
        <v>85</v>
      </c>
      <c r="B10" s="388">
        <v>-0.02</v>
      </c>
      <c r="C10" s="364">
        <v>0.02</v>
      </c>
      <c r="D10" s="364">
        <v>-0.04</v>
      </c>
      <c r="E10" s="364">
        <v>0.01</v>
      </c>
      <c r="F10" s="414" t="s">
        <v>334</v>
      </c>
      <c r="G10" s="388">
        <v>0</v>
      </c>
      <c r="H10" s="388">
        <v>-0.06</v>
      </c>
      <c r="I10" s="364">
        <v>-0.1</v>
      </c>
      <c r="J10" s="364">
        <v>0.15</v>
      </c>
      <c r="K10" s="364">
        <v>0</v>
      </c>
      <c r="L10" s="364">
        <v>-0.38</v>
      </c>
      <c r="M10" s="388">
        <v>-0.2</v>
      </c>
      <c r="N10" s="388">
        <v>-0.03</v>
      </c>
      <c r="O10" s="364">
        <v>-0.01</v>
      </c>
      <c r="P10" s="364">
        <v>0.02</v>
      </c>
      <c r="Q10" s="364">
        <v>0.01</v>
      </c>
      <c r="R10" s="364">
        <v>-0.38</v>
      </c>
      <c r="S10" s="363">
        <v>-0.05</v>
      </c>
    </row>
    <row r="11" spans="1:19" x14ac:dyDescent="0.25">
      <c r="A11" s="2" t="s">
        <v>135</v>
      </c>
    </row>
    <row r="13" spans="1:19" ht="24.75" customHeight="1" x14ac:dyDescent="0.25">
      <c r="A13" s="130" t="s">
        <v>299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</row>
    <row r="15" spans="1:19" x14ac:dyDescent="0.25">
      <c r="A15" s="13"/>
      <c r="B15" s="317" t="s">
        <v>51</v>
      </c>
      <c r="C15" s="302"/>
      <c r="D15" s="302"/>
      <c r="E15" s="302"/>
      <c r="F15" s="302"/>
      <c r="G15" s="303"/>
    </row>
    <row r="16" spans="1:19" ht="13.5" x14ac:dyDescent="0.25">
      <c r="A16" s="14" t="s">
        <v>46</v>
      </c>
      <c r="B16" s="69" t="s">
        <v>172</v>
      </c>
      <c r="C16" s="69" t="s">
        <v>173</v>
      </c>
      <c r="D16" s="69" t="s">
        <v>174</v>
      </c>
      <c r="E16" s="69" t="s">
        <v>175</v>
      </c>
      <c r="F16" s="69" t="s">
        <v>177</v>
      </c>
      <c r="G16" s="49" t="s">
        <v>8</v>
      </c>
    </row>
    <row r="17" spans="1:13" x14ac:dyDescent="0.25">
      <c r="A17" s="19"/>
      <c r="B17" s="195"/>
      <c r="C17" s="196"/>
      <c r="D17" s="196"/>
      <c r="E17" s="196"/>
      <c r="F17" s="196"/>
      <c r="G17" s="209"/>
    </row>
    <row r="18" spans="1:13" x14ac:dyDescent="0.25">
      <c r="A18" s="43" t="s">
        <v>1</v>
      </c>
      <c r="B18" s="387">
        <v>0.43</v>
      </c>
      <c r="C18" s="7">
        <v>0.53</v>
      </c>
      <c r="D18" s="7">
        <v>0.02</v>
      </c>
      <c r="E18" s="7">
        <v>0.02</v>
      </c>
      <c r="F18" s="7">
        <v>0</v>
      </c>
      <c r="G18" s="133">
        <v>49335</v>
      </c>
    </row>
    <row r="19" spans="1:13" x14ac:dyDescent="0.25">
      <c r="A19" s="43" t="s">
        <v>20</v>
      </c>
      <c r="B19" s="387">
        <v>0.25</v>
      </c>
      <c r="C19" s="7">
        <v>0.39</v>
      </c>
      <c r="D19" s="7">
        <v>0.04</v>
      </c>
      <c r="E19" s="7">
        <v>0.01</v>
      </c>
      <c r="F19" s="7">
        <v>0.32</v>
      </c>
      <c r="G19" s="132">
        <v>14540</v>
      </c>
    </row>
    <row r="20" spans="1:13" x14ac:dyDescent="0.25">
      <c r="A20" s="52" t="s">
        <v>44</v>
      </c>
      <c r="B20" s="388">
        <v>0.39</v>
      </c>
      <c r="C20" s="364">
        <v>0.5</v>
      </c>
      <c r="D20" s="364">
        <v>0.02</v>
      </c>
      <c r="E20" s="364">
        <v>0.02</v>
      </c>
      <c r="F20" s="365">
        <v>7.0000000000000007E-2</v>
      </c>
      <c r="G20" s="109">
        <v>63875</v>
      </c>
    </row>
    <row r="21" spans="1:13" x14ac:dyDescent="0.25">
      <c r="A21" s="2" t="s">
        <v>135</v>
      </c>
    </row>
    <row r="22" spans="1:13" x14ac:dyDescent="0.25">
      <c r="A22" s="2"/>
    </row>
    <row r="23" spans="1:13" ht="36" customHeight="1" x14ac:dyDescent="0.25">
      <c r="A23" s="130" t="s">
        <v>300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</row>
    <row r="24" spans="1:13" x14ac:dyDescent="0.25">
      <c r="A24" s="2"/>
    </row>
    <row r="25" spans="1:13" x14ac:dyDescent="0.25">
      <c r="A25" s="13"/>
      <c r="B25" s="317" t="s">
        <v>136</v>
      </c>
      <c r="C25" s="302"/>
      <c r="D25" s="13"/>
    </row>
    <row r="26" spans="1:13" x14ac:dyDescent="0.25">
      <c r="A26" s="14" t="s">
        <v>82</v>
      </c>
      <c r="B26" s="65" t="s">
        <v>96</v>
      </c>
      <c r="C26" s="65" t="s">
        <v>61</v>
      </c>
      <c r="D26" s="304" t="s">
        <v>8</v>
      </c>
    </row>
    <row r="27" spans="1:13" x14ac:dyDescent="0.25">
      <c r="A27" s="13" t="s">
        <v>1</v>
      </c>
      <c r="B27" s="196"/>
      <c r="C27" s="196"/>
      <c r="D27" s="207"/>
    </row>
    <row r="28" spans="1:13" x14ac:dyDescent="0.25">
      <c r="A28" s="15" t="s">
        <v>226</v>
      </c>
      <c r="B28" s="6">
        <v>3405</v>
      </c>
      <c r="C28" s="6">
        <v>3165</v>
      </c>
      <c r="D28" s="207">
        <v>6570</v>
      </c>
    </row>
    <row r="29" spans="1:13" x14ac:dyDescent="0.25">
      <c r="A29" s="16" t="s">
        <v>324</v>
      </c>
      <c r="B29" s="6">
        <v>3580</v>
      </c>
      <c r="C29" s="6">
        <v>3075</v>
      </c>
      <c r="D29" s="212">
        <v>6660</v>
      </c>
    </row>
    <row r="30" spans="1:13" x14ac:dyDescent="0.25">
      <c r="A30" s="61" t="s">
        <v>85</v>
      </c>
      <c r="B30" s="400">
        <v>0.05</v>
      </c>
      <c r="C30" s="400">
        <v>-0.03</v>
      </c>
      <c r="D30" s="398">
        <v>0.01</v>
      </c>
    </row>
    <row r="31" spans="1:13" x14ac:dyDescent="0.25">
      <c r="A31" s="13" t="s">
        <v>20</v>
      </c>
      <c r="B31" s="196"/>
      <c r="C31" s="196"/>
      <c r="D31" s="209"/>
    </row>
    <row r="32" spans="1:13" x14ac:dyDescent="0.25">
      <c r="A32" s="15" t="s">
        <v>226</v>
      </c>
      <c r="B32" s="2">
        <v>0</v>
      </c>
      <c r="C32" s="2">
        <v>0</v>
      </c>
      <c r="D32" s="207">
        <v>0</v>
      </c>
    </row>
    <row r="33" spans="1:13" x14ac:dyDescent="0.25">
      <c r="A33" s="16" t="s">
        <v>324</v>
      </c>
      <c r="B33" s="2">
        <v>0</v>
      </c>
      <c r="C33" s="2">
        <v>0</v>
      </c>
      <c r="D33" s="212">
        <v>0</v>
      </c>
    </row>
    <row r="34" spans="1:13" x14ac:dyDescent="0.25">
      <c r="A34" s="61" t="s">
        <v>85</v>
      </c>
      <c r="B34" s="415" t="s">
        <v>207</v>
      </c>
      <c r="C34" s="415" t="s">
        <v>207</v>
      </c>
      <c r="D34" s="416" t="s">
        <v>207</v>
      </c>
    </row>
    <row r="35" spans="1:13" x14ac:dyDescent="0.25">
      <c r="A35" s="13" t="s">
        <v>8</v>
      </c>
      <c r="B35" s="196"/>
      <c r="C35" s="196"/>
      <c r="D35" s="209"/>
    </row>
    <row r="36" spans="1:13" x14ac:dyDescent="0.25">
      <c r="A36" s="15" t="s">
        <v>226</v>
      </c>
      <c r="B36" s="6">
        <v>3405</v>
      </c>
      <c r="C36" s="6">
        <v>3165</v>
      </c>
      <c r="D36" s="207">
        <v>6570</v>
      </c>
    </row>
    <row r="37" spans="1:13" x14ac:dyDescent="0.25">
      <c r="A37" s="16" t="s">
        <v>324</v>
      </c>
      <c r="B37" s="6">
        <v>3580</v>
      </c>
      <c r="C37" s="6">
        <v>3075</v>
      </c>
      <c r="D37" s="212">
        <v>6660</v>
      </c>
    </row>
    <row r="38" spans="1:13" x14ac:dyDescent="0.25">
      <c r="A38" s="61" t="s">
        <v>85</v>
      </c>
      <c r="B38" s="400">
        <v>0.05</v>
      </c>
      <c r="C38" s="400">
        <v>-0.03</v>
      </c>
      <c r="D38" s="398">
        <v>0.01</v>
      </c>
    </row>
    <row r="39" spans="1:13" x14ac:dyDescent="0.25">
      <c r="A39" s="2" t="s">
        <v>135</v>
      </c>
    </row>
    <row r="40" spans="1:13" x14ac:dyDescent="0.25">
      <c r="A40" s="2"/>
    </row>
    <row r="41" spans="1:13" ht="37.5" customHeight="1" x14ac:dyDescent="0.25">
      <c r="A41" s="130" t="s">
        <v>301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</row>
    <row r="42" spans="1:13" x14ac:dyDescent="0.25">
      <c r="A42" s="2"/>
    </row>
    <row r="43" spans="1:13" x14ac:dyDescent="0.25">
      <c r="A43" s="13"/>
      <c r="B43" s="317" t="s">
        <v>51</v>
      </c>
      <c r="C43" s="302"/>
      <c r="D43" s="317"/>
      <c r="E43" s="302"/>
      <c r="F43" s="317"/>
      <c r="G43" s="303"/>
    </row>
    <row r="44" spans="1:13" ht="13.5" x14ac:dyDescent="0.25">
      <c r="A44" s="14" t="s">
        <v>82</v>
      </c>
      <c r="B44" s="69" t="s">
        <v>172</v>
      </c>
      <c r="C44" s="69" t="s">
        <v>173</v>
      </c>
      <c r="D44" s="69" t="s">
        <v>174</v>
      </c>
      <c r="E44" s="69" t="s">
        <v>175</v>
      </c>
      <c r="F44" s="69" t="s">
        <v>177</v>
      </c>
      <c r="G44" s="49" t="s">
        <v>8</v>
      </c>
    </row>
    <row r="45" spans="1:13" x14ac:dyDescent="0.25">
      <c r="A45" s="13" t="s">
        <v>1</v>
      </c>
      <c r="B45" s="195"/>
      <c r="C45" s="196"/>
      <c r="D45" s="196"/>
      <c r="E45" s="196"/>
      <c r="F45" s="196"/>
      <c r="G45" s="209"/>
    </row>
    <row r="46" spans="1:13" x14ac:dyDescent="0.25">
      <c r="A46" s="15" t="str">
        <f>A8</f>
        <v>2022/23</v>
      </c>
      <c r="B46" s="6">
        <v>21770</v>
      </c>
      <c r="C46" s="6">
        <v>19175</v>
      </c>
      <c r="D46" s="6">
        <v>915</v>
      </c>
      <c r="E46" s="6">
        <v>870</v>
      </c>
      <c r="F46" s="6">
        <v>0</v>
      </c>
      <c r="G46" s="133">
        <v>42730</v>
      </c>
    </row>
    <row r="47" spans="1:13" x14ac:dyDescent="0.25">
      <c r="A47" s="16" t="str">
        <f>A9</f>
        <v>2023/24</v>
      </c>
      <c r="B47" s="6">
        <v>21345</v>
      </c>
      <c r="C47" s="6">
        <v>19570</v>
      </c>
      <c r="D47" s="6">
        <v>875</v>
      </c>
      <c r="E47" s="6">
        <v>880</v>
      </c>
      <c r="F47" s="6">
        <v>0</v>
      </c>
      <c r="G47" s="133">
        <v>42675</v>
      </c>
    </row>
    <row r="48" spans="1:13" x14ac:dyDescent="0.25">
      <c r="A48" s="61" t="s">
        <v>85</v>
      </c>
      <c r="B48" s="396">
        <v>-0.02</v>
      </c>
      <c r="C48" s="400">
        <v>0.02</v>
      </c>
      <c r="D48" s="400">
        <v>-0.04</v>
      </c>
      <c r="E48" s="400">
        <v>0.01</v>
      </c>
      <c r="F48" s="417" t="s">
        <v>207</v>
      </c>
      <c r="G48" s="398">
        <v>0</v>
      </c>
    </row>
    <row r="49" spans="1:13" x14ac:dyDescent="0.25">
      <c r="A49" s="13" t="s">
        <v>20</v>
      </c>
      <c r="B49" s="195"/>
      <c r="C49" s="196"/>
      <c r="D49" s="196"/>
      <c r="E49" s="196"/>
      <c r="F49" s="196"/>
      <c r="G49" s="209"/>
    </row>
    <row r="50" spans="1:13" x14ac:dyDescent="0.25">
      <c r="A50" s="15" t="str">
        <f>A8</f>
        <v>2022/23</v>
      </c>
      <c r="B50" s="6">
        <v>3830</v>
      </c>
      <c r="C50" s="6">
        <v>6340</v>
      </c>
      <c r="D50" s="6">
        <v>475</v>
      </c>
      <c r="E50" s="6">
        <v>135</v>
      </c>
      <c r="F50" s="6">
        <v>7435</v>
      </c>
      <c r="G50" s="133">
        <v>18215</v>
      </c>
    </row>
    <row r="51" spans="1:13" x14ac:dyDescent="0.25">
      <c r="A51" s="16" t="str">
        <f>A9</f>
        <v>2023/24</v>
      </c>
      <c r="B51" s="6">
        <v>3580</v>
      </c>
      <c r="C51" s="6">
        <v>5685</v>
      </c>
      <c r="D51" s="6">
        <v>550</v>
      </c>
      <c r="E51" s="6">
        <v>135</v>
      </c>
      <c r="F51" s="6">
        <v>4590</v>
      </c>
      <c r="G51" s="133">
        <v>14540</v>
      </c>
    </row>
    <row r="52" spans="1:13" x14ac:dyDescent="0.25">
      <c r="A52" s="52" t="s">
        <v>85</v>
      </c>
      <c r="B52" s="396">
        <v>-0.06</v>
      </c>
      <c r="C52" s="400">
        <v>-0.1</v>
      </c>
      <c r="D52" s="400">
        <v>0.15</v>
      </c>
      <c r="E52" s="400">
        <v>0</v>
      </c>
      <c r="F52" s="400">
        <v>-0.38</v>
      </c>
      <c r="G52" s="398">
        <v>-0.2</v>
      </c>
    </row>
    <row r="53" spans="1:13" x14ac:dyDescent="0.25">
      <c r="A53" s="13" t="s">
        <v>8</v>
      </c>
      <c r="B53" s="198"/>
      <c r="C53" s="199"/>
      <c r="D53" s="199"/>
      <c r="E53" s="199"/>
      <c r="F53" s="199"/>
      <c r="G53" s="209"/>
    </row>
    <row r="54" spans="1:13" x14ac:dyDescent="0.25">
      <c r="A54" s="15" t="str">
        <f>A8</f>
        <v>2022/23</v>
      </c>
      <c r="B54" s="6">
        <v>25600</v>
      </c>
      <c r="C54" s="6">
        <v>25515</v>
      </c>
      <c r="D54" s="6">
        <v>1390</v>
      </c>
      <c r="E54" s="6">
        <v>1005</v>
      </c>
      <c r="F54" s="6">
        <v>7435</v>
      </c>
      <c r="G54" s="133">
        <v>60945</v>
      </c>
    </row>
    <row r="55" spans="1:13" x14ac:dyDescent="0.25">
      <c r="A55" s="16" t="str">
        <f>A9</f>
        <v>2023/24</v>
      </c>
      <c r="B55" s="6">
        <v>24930</v>
      </c>
      <c r="C55" s="6">
        <v>25255</v>
      </c>
      <c r="D55" s="6">
        <v>1425</v>
      </c>
      <c r="E55" s="6">
        <v>1015</v>
      </c>
      <c r="F55" s="6">
        <v>4590</v>
      </c>
      <c r="G55" s="133">
        <v>57215</v>
      </c>
    </row>
    <row r="56" spans="1:13" x14ac:dyDescent="0.25">
      <c r="A56" s="61" t="s">
        <v>85</v>
      </c>
      <c r="B56" s="396">
        <v>-0.03</v>
      </c>
      <c r="C56" s="400">
        <v>-0.01</v>
      </c>
      <c r="D56" s="400">
        <v>0.02</v>
      </c>
      <c r="E56" s="400">
        <v>0.01</v>
      </c>
      <c r="F56" s="400">
        <v>-0.38</v>
      </c>
      <c r="G56" s="398">
        <v>-0.06</v>
      </c>
    </row>
    <row r="57" spans="1:13" x14ac:dyDescent="0.25">
      <c r="A57" s="2" t="s">
        <v>135</v>
      </c>
    </row>
    <row r="58" spans="1:13" x14ac:dyDescent="0.25">
      <c r="A58" s="2"/>
    </row>
    <row r="59" spans="1:13" ht="29.25" customHeight="1" x14ac:dyDescent="0.25">
      <c r="A59" s="130" t="s">
        <v>302</v>
      </c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</row>
    <row r="61" spans="1:13" x14ac:dyDescent="0.25">
      <c r="A61" s="13"/>
      <c r="B61" s="317" t="s">
        <v>51</v>
      </c>
      <c r="C61" s="302"/>
      <c r="D61" s="317"/>
      <c r="E61" s="302"/>
      <c r="F61" s="317"/>
      <c r="G61" s="303"/>
    </row>
    <row r="62" spans="1:13" ht="13.5" x14ac:dyDescent="0.25">
      <c r="A62" s="14" t="s">
        <v>32</v>
      </c>
      <c r="B62" s="69" t="s">
        <v>172</v>
      </c>
      <c r="C62" s="69" t="s">
        <v>173</v>
      </c>
      <c r="D62" s="69" t="s">
        <v>174</v>
      </c>
      <c r="E62" s="69" t="s">
        <v>175</v>
      </c>
      <c r="F62" s="69" t="s">
        <v>177</v>
      </c>
      <c r="G62" s="49" t="s">
        <v>8</v>
      </c>
    </row>
    <row r="63" spans="1:13" x14ac:dyDescent="0.25">
      <c r="A63" s="13" t="s">
        <v>19</v>
      </c>
      <c r="B63" s="196"/>
      <c r="C63" s="196"/>
      <c r="D63" s="196"/>
      <c r="E63" s="196"/>
      <c r="F63" s="196"/>
      <c r="G63" s="209"/>
    </row>
    <row r="64" spans="1:13" x14ac:dyDescent="0.25">
      <c r="A64" s="15" t="str">
        <f>Table13!A10</f>
        <v>2022/23</v>
      </c>
      <c r="B64" s="199">
        <v>16875</v>
      </c>
      <c r="C64" s="199">
        <v>18190</v>
      </c>
      <c r="D64" s="199">
        <v>1090</v>
      </c>
      <c r="E64" s="199">
        <v>835</v>
      </c>
      <c r="F64" s="199">
        <v>3815</v>
      </c>
      <c r="G64" s="207">
        <v>40810</v>
      </c>
    </row>
    <row r="65" spans="1:7" x14ac:dyDescent="0.25">
      <c r="A65" s="16" t="str">
        <f>Table13!A11</f>
        <v>2023/24</v>
      </c>
      <c r="B65" s="107">
        <v>16645</v>
      </c>
      <c r="C65" s="107">
        <v>19010</v>
      </c>
      <c r="D65" s="107">
        <v>1075</v>
      </c>
      <c r="E65" s="107">
        <v>860</v>
      </c>
      <c r="F65" s="107">
        <v>3730</v>
      </c>
      <c r="G65" s="132">
        <v>41320</v>
      </c>
    </row>
    <row r="66" spans="1:7" x14ac:dyDescent="0.25">
      <c r="A66" s="61" t="s">
        <v>85</v>
      </c>
      <c r="B66" s="396">
        <v>-0.01</v>
      </c>
      <c r="C66" s="400">
        <v>0.04</v>
      </c>
      <c r="D66" s="400">
        <v>-0.02</v>
      </c>
      <c r="E66" s="400">
        <v>0.03</v>
      </c>
      <c r="F66" s="400">
        <v>-0.02</v>
      </c>
      <c r="G66" s="398">
        <v>0.01</v>
      </c>
    </row>
    <row r="67" spans="1:7" x14ac:dyDescent="0.25">
      <c r="A67" s="13" t="s">
        <v>22</v>
      </c>
      <c r="B67" s="199"/>
      <c r="C67" s="199"/>
      <c r="D67" s="199"/>
      <c r="E67" s="199"/>
      <c r="F67" s="199"/>
      <c r="G67" s="209"/>
    </row>
    <row r="68" spans="1:7" x14ac:dyDescent="0.25">
      <c r="A68" s="15" t="str">
        <f>Table13!A16</f>
        <v>2022/23</v>
      </c>
      <c r="B68" s="199">
        <v>1100</v>
      </c>
      <c r="C68" s="199">
        <v>825</v>
      </c>
      <c r="D68" s="199">
        <v>45</v>
      </c>
      <c r="E68" s="199">
        <v>0</v>
      </c>
      <c r="F68" s="199">
        <v>2350</v>
      </c>
      <c r="G68" s="207">
        <v>4325</v>
      </c>
    </row>
    <row r="69" spans="1:7" x14ac:dyDescent="0.25">
      <c r="A69" s="16" t="str">
        <f>Table13!A17</f>
        <v>2023/24</v>
      </c>
      <c r="B69" s="6">
        <v>1010</v>
      </c>
      <c r="C69" s="6">
        <v>715</v>
      </c>
      <c r="D69" s="6">
        <v>10</v>
      </c>
      <c r="E69" s="6">
        <v>0</v>
      </c>
      <c r="F69" s="6">
        <v>545</v>
      </c>
      <c r="G69" s="133">
        <v>2275</v>
      </c>
    </row>
    <row r="70" spans="1:7" x14ac:dyDescent="0.25">
      <c r="A70" s="61" t="s">
        <v>85</v>
      </c>
      <c r="B70" s="396">
        <v>-0.09</v>
      </c>
      <c r="C70" s="400">
        <v>-0.13</v>
      </c>
      <c r="D70" s="400">
        <v>-0.83</v>
      </c>
      <c r="E70" s="418" t="s">
        <v>334</v>
      </c>
      <c r="F70" s="400">
        <v>-0.77</v>
      </c>
      <c r="G70" s="398">
        <v>-0.47</v>
      </c>
    </row>
    <row r="71" spans="1:7" x14ac:dyDescent="0.25">
      <c r="A71" s="13" t="s">
        <v>24</v>
      </c>
      <c r="B71" s="196"/>
      <c r="C71" s="196"/>
      <c r="D71" s="196"/>
      <c r="E71" s="196"/>
      <c r="F71" s="196"/>
      <c r="G71" s="209"/>
    </row>
    <row r="72" spans="1:7" x14ac:dyDescent="0.25">
      <c r="A72" s="15" t="str">
        <f>Table13!A22</f>
        <v>2022/23</v>
      </c>
      <c r="B72" s="199">
        <v>17975</v>
      </c>
      <c r="C72" s="199">
        <v>19020</v>
      </c>
      <c r="D72" s="199">
        <v>1140</v>
      </c>
      <c r="E72" s="199">
        <v>835</v>
      </c>
      <c r="F72" s="199">
        <v>6165</v>
      </c>
      <c r="G72" s="207">
        <v>45135</v>
      </c>
    </row>
    <row r="73" spans="1:7" x14ac:dyDescent="0.25">
      <c r="A73" s="16" t="str">
        <f>Table13!A23</f>
        <v>2023/24</v>
      </c>
      <c r="B73" s="211">
        <v>17655</v>
      </c>
      <c r="C73" s="211">
        <v>19725</v>
      </c>
      <c r="D73" s="211">
        <v>1080</v>
      </c>
      <c r="E73" s="211">
        <v>860</v>
      </c>
      <c r="F73" s="211">
        <v>4275</v>
      </c>
      <c r="G73" s="212">
        <v>43595</v>
      </c>
    </row>
    <row r="74" spans="1:7" x14ac:dyDescent="0.25">
      <c r="A74" s="61" t="s">
        <v>85</v>
      </c>
      <c r="B74" s="396">
        <v>-0.02</v>
      </c>
      <c r="C74" s="400">
        <v>0.04</v>
      </c>
      <c r="D74" s="400">
        <v>-0.05</v>
      </c>
      <c r="E74" s="400">
        <v>0.03</v>
      </c>
      <c r="F74" s="400">
        <v>-0.31</v>
      </c>
      <c r="G74" s="398">
        <v>-0.03</v>
      </c>
    </row>
    <row r="75" spans="1:7" x14ac:dyDescent="0.25">
      <c r="A75" s="13" t="s">
        <v>43</v>
      </c>
      <c r="B75" s="199"/>
      <c r="C75" s="199"/>
      <c r="D75" s="199"/>
      <c r="E75" s="199"/>
      <c r="F75" s="199"/>
      <c r="G75" s="209"/>
    </row>
    <row r="76" spans="1:7" x14ac:dyDescent="0.25">
      <c r="A76" s="15" t="str">
        <f>Table13!A28</f>
        <v>2022/23</v>
      </c>
      <c r="B76" s="199">
        <v>7620</v>
      </c>
      <c r="C76" s="199">
        <v>13070</v>
      </c>
      <c r="D76" s="199">
        <v>255</v>
      </c>
      <c r="E76" s="199">
        <v>170</v>
      </c>
      <c r="F76" s="199">
        <v>1270</v>
      </c>
      <c r="G76" s="207">
        <v>22385</v>
      </c>
    </row>
    <row r="77" spans="1:7" x14ac:dyDescent="0.25">
      <c r="A77" s="16" t="str">
        <f>Table13!A29</f>
        <v>2023/24</v>
      </c>
      <c r="B77" s="6">
        <v>7275</v>
      </c>
      <c r="C77" s="6">
        <v>12190</v>
      </c>
      <c r="D77" s="6">
        <v>340</v>
      </c>
      <c r="E77" s="6">
        <v>160</v>
      </c>
      <c r="F77" s="6">
        <v>315</v>
      </c>
      <c r="G77" s="133">
        <v>20280</v>
      </c>
    </row>
    <row r="78" spans="1:7" x14ac:dyDescent="0.25">
      <c r="A78" s="61" t="s">
        <v>85</v>
      </c>
      <c r="B78" s="396">
        <v>-0.05</v>
      </c>
      <c r="C78" s="400">
        <v>-7.0000000000000007E-2</v>
      </c>
      <c r="D78" s="400">
        <v>0.35</v>
      </c>
      <c r="E78" s="400">
        <v>-0.06</v>
      </c>
      <c r="F78" s="400">
        <v>-0.75</v>
      </c>
      <c r="G78" s="398">
        <v>-0.09</v>
      </c>
    </row>
    <row r="79" spans="1:7" x14ac:dyDescent="0.25">
      <c r="A79" s="13" t="s">
        <v>44</v>
      </c>
      <c r="B79" s="196"/>
      <c r="C79" s="196"/>
      <c r="D79" s="196"/>
      <c r="E79" s="196"/>
      <c r="F79" s="196"/>
      <c r="G79" s="209"/>
    </row>
    <row r="80" spans="1:7" x14ac:dyDescent="0.25">
      <c r="A80" s="15" t="str">
        <f>Table13!A34</f>
        <v>2022/23</v>
      </c>
      <c r="B80" s="6">
        <v>25600</v>
      </c>
      <c r="C80" s="6">
        <v>32085</v>
      </c>
      <c r="D80" s="6">
        <v>1390</v>
      </c>
      <c r="E80" s="6">
        <v>1005</v>
      </c>
      <c r="F80" s="6">
        <v>7435</v>
      </c>
      <c r="G80" s="133">
        <v>67515</v>
      </c>
    </row>
    <row r="81" spans="1:7" x14ac:dyDescent="0.25">
      <c r="A81" s="16" t="str">
        <f>Table13!A35</f>
        <v>2023/24</v>
      </c>
      <c r="B81" s="107">
        <v>24930</v>
      </c>
      <c r="C81" s="107">
        <v>31915</v>
      </c>
      <c r="D81" s="107">
        <v>1425</v>
      </c>
      <c r="E81" s="107">
        <v>1015</v>
      </c>
      <c r="F81" s="107">
        <v>4590</v>
      </c>
      <c r="G81" s="132">
        <v>63875</v>
      </c>
    </row>
    <row r="82" spans="1:7" x14ac:dyDescent="0.25">
      <c r="A82" s="61" t="s">
        <v>85</v>
      </c>
      <c r="B82" s="396">
        <v>-0.03</v>
      </c>
      <c r="C82" s="400">
        <v>-0.01</v>
      </c>
      <c r="D82" s="400">
        <v>0.02</v>
      </c>
      <c r="E82" s="400">
        <v>0.01</v>
      </c>
      <c r="F82" s="400">
        <v>-0.38</v>
      </c>
      <c r="G82" s="398">
        <v>-0.05</v>
      </c>
    </row>
    <row r="83" spans="1:7" x14ac:dyDescent="0.25">
      <c r="A83" s="2" t="s">
        <v>135</v>
      </c>
    </row>
    <row r="85" spans="1:7" x14ac:dyDescent="0.25">
      <c r="A85" s="111" t="s">
        <v>33</v>
      </c>
    </row>
    <row r="86" spans="1:7" ht="26.25" customHeight="1" x14ac:dyDescent="0.25">
      <c r="A86" s="2" t="s">
        <v>176</v>
      </c>
      <c r="B86" s="2"/>
      <c r="C86" s="2"/>
      <c r="D86" s="2"/>
      <c r="E86" s="2"/>
      <c r="F86" s="2"/>
      <c r="G86" s="2"/>
    </row>
    <row r="87" spans="1:7" x14ac:dyDescent="0.25">
      <c r="A87" s="2"/>
    </row>
    <row r="88" spans="1:7" ht="24" customHeight="1" x14ac:dyDescent="0.25">
      <c r="A88" s="2" t="s">
        <v>37</v>
      </c>
      <c r="B88" s="2"/>
      <c r="C88" s="2"/>
      <c r="D88" s="2"/>
      <c r="E88" s="2"/>
      <c r="F88" s="2"/>
      <c r="G88" s="2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Q116"/>
  <sheetViews>
    <sheetView zoomScaleNormal="100" workbookViewId="0"/>
  </sheetViews>
  <sheetFormatPr defaultRowHeight="12.5" x14ac:dyDescent="0.25"/>
  <cols>
    <col min="1" max="1" width="21" customWidth="1"/>
    <col min="2" max="2" width="14" customWidth="1"/>
    <col min="3" max="4" width="17.81640625" customWidth="1"/>
    <col min="5" max="5" width="20" customWidth="1"/>
    <col min="6" max="6" width="12.1796875" bestFit="1" customWidth="1"/>
    <col min="7" max="7" width="13.81640625" bestFit="1" customWidth="1"/>
    <col min="9" max="9" width="2.81640625" customWidth="1"/>
    <col min="10" max="10" width="11" customWidth="1"/>
    <col min="11" max="11" width="10.81640625" customWidth="1"/>
  </cols>
  <sheetData>
    <row r="1" spans="1:17" ht="25.5" customHeight="1" x14ac:dyDescent="0.25">
      <c r="A1" s="130" t="s">
        <v>239</v>
      </c>
      <c r="B1" s="130"/>
      <c r="C1" s="130"/>
      <c r="D1" s="130"/>
      <c r="E1" s="130"/>
      <c r="F1" s="130"/>
      <c r="G1" s="130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17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7" ht="12.75" customHeight="1" x14ac:dyDescent="0.25">
      <c r="A3" s="13"/>
      <c r="B3" s="301" t="s">
        <v>47</v>
      </c>
      <c r="C3" s="315"/>
      <c r="D3" s="315"/>
      <c r="E3" s="315"/>
      <c r="F3" s="315"/>
      <c r="G3" s="315"/>
      <c r="H3" s="316"/>
      <c r="I3" s="2"/>
      <c r="J3" s="113"/>
      <c r="K3" s="113"/>
    </row>
    <row r="4" spans="1:17" ht="30" customHeight="1" x14ac:dyDescent="0.25">
      <c r="A4" s="35" t="s">
        <v>82</v>
      </c>
      <c r="B4" s="64" t="s">
        <v>14</v>
      </c>
      <c r="C4" s="34" t="s">
        <v>122</v>
      </c>
      <c r="D4" s="66" t="s">
        <v>34</v>
      </c>
      <c r="E4" s="78" t="s">
        <v>121</v>
      </c>
      <c r="F4" s="17" t="s">
        <v>36</v>
      </c>
      <c r="G4" s="78" t="s">
        <v>124</v>
      </c>
      <c r="H4" s="48" t="s">
        <v>8</v>
      </c>
      <c r="I4" s="2"/>
      <c r="J4" s="48" t="s">
        <v>146</v>
      </c>
      <c r="K4" s="48" t="s">
        <v>146</v>
      </c>
    </row>
    <row r="5" spans="1:17" x14ac:dyDescent="0.25">
      <c r="A5" s="13" t="str">
        <f>Table1!A6</f>
        <v>Full-time</v>
      </c>
      <c r="B5" s="96"/>
      <c r="C5" s="117"/>
      <c r="D5" s="96"/>
      <c r="E5" s="117"/>
      <c r="F5" s="96"/>
      <c r="G5" s="117"/>
      <c r="H5" s="117"/>
      <c r="I5" s="2"/>
      <c r="J5" s="208"/>
      <c r="K5" s="208"/>
    </row>
    <row r="6" spans="1:17" x14ac:dyDescent="0.25">
      <c r="A6" s="15" t="s">
        <v>130</v>
      </c>
      <c r="B6" s="99">
        <v>32130</v>
      </c>
      <c r="C6" s="337">
        <v>0.69</v>
      </c>
      <c r="D6" s="99">
        <v>14115</v>
      </c>
      <c r="E6" s="342">
        <v>0.31</v>
      </c>
      <c r="F6" s="99">
        <v>0</v>
      </c>
      <c r="G6" s="342">
        <v>0</v>
      </c>
      <c r="H6" s="100">
        <v>46245</v>
      </c>
      <c r="I6" s="2"/>
      <c r="J6" s="133">
        <v>31575</v>
      </c>
      <c r="K6" s="346">
        <v>0.68</v>
      </c>
    </row>
    <row r="7" spans="1:17" x14ac:dyDescent="0.25">
      <c r="A7" s="15" t="s">
        <v>137</v>
      </c>
      <c r="B7" s="99">
        <v>31855</v>
      </c>
      <c r="C7" s="337">
        <v>0.68</v>
      </c>
      <c r="D7" s="99">
        <v>14675</v>
      </c>
      <c r="E7" s="342">
        <v>0.32</v>
      </c>
      <c r="F7" s="99">
        <v>0</v>
      </c>
      <c r="G7" s="342">
        <v>0</v>
      </c>
      <c r="H7" s="100">
        <v>46525</v>
      </c>
      <c r="I7" s="2"/>
      <c r="J7" s="133">
        <v>32130</v>
      </c>
      <c r="K7" s="346">
        <v>0.69</v>
      </c>
    </row>
    <row r="8" spans="1:17" x14ac:dyDescent="0.25">
      <c r="A8" s="15" t="s">
        <v>150</v>
      </c>
      <c r="B8" s="99">
        <v>31815</v>
      </c>
      <c r="C8" s="337">
        <v>0.68</v>
      </c>
      <c r="D8" s="99">
        <v>15265</v>
      </c>
      <c r="E8" s="342">
        <v>0.32</v>
      </c>
      <c r="F8" s="99">
        <v>0</v>
      </c>
      <c r="G8" s="342">
        <v>0</v>
      </c>
      <c r="H8" s="100">
        <v>47085</v>
      </c>
      <c r="I8" s="2"/>
      <c r="J8" s="133">
        <v>31855</v>
      </c>
      <c r="K8" s="346">
        <v>0.68</v>
      </c>
    </row>
    <row r="9" spans="1:17" x14ac:dyDescent="0.25">
      <c r="A9" s="15" t="s">
        <v>178</v>
      </c>
      <c r="B9" s="99">
        <v>31645</v>
      </c>
      <c r="C9" s="337">
        <v>0.67</v>
      </c>
      <c r="D9" s="99">
        <v>15835</v>
      </c>
      <c r="E9" s="342">
        <v>0.33</v>
      </c>
      <c r="F9" s="99">
        <v>0</v>
      </c>
      <c r="G9" s="342">
        <v>0</v>
      </c>
      <c r="H9" s="100">
        <v>47480</v>
      </c>
      <c r="I9" s="2"/>
      <c r="J9" s="133">
        <v>31815</v>
      </c>
      <c r="K9" s="346">
        <v>0.67</v>
      </c>
    </row>
    <row r="10" spans="1:17" x14ac:dyDescent="0.25">
      <c r="A10" s="15" t="s">
        <v>187</v>
      </c>
      <c r="B10" s="99">
        <v>31235</v>
      </c>
      <c r="C10" s="337">
        <v>0.67</v>
      </c>
      <c r="D10" s="99">
        <v>15650</v>
      </c>
      <c r="E10" s="342">
        <v>0.33</v>
      </c>
      <c r="F10" s="99">
        <v>0</v>
      </c>
      <c r="G10" s="342">
        <v>0</v>
      </c>
      <c r="H10" s="100">
        <v>46885</v>
      </c>
      <c r="I10" s="2"/>
      <c r="J10" s="133">
        <v>31645</v>
      </c>
      <c r="K10" s="346">
        <v>0.67</v>
      </c>
    </row>
    <row r="11" spans="1:17" x14ac:dyDescent="0.25">
      <c r="A11" s="15" t="s">
        <v>191</v>
      </c>
      <c r="B11" s="99">
        <v>31045</v>
      </c>
      <c r="C11" s="337">
        <v>0.68</v>
      </c>
      <c r="D11" s="99">
        <v>14790</v>
      </c>
      <c r="E11" s="342">
        <v>0.32</v>
      </c>
      <c r="F11" s="99">
        <v>0</v>
      </c>
      <c r="G11" s="342">
        <v>0</v>
      </c>
      <c r="H11" s="100">
        <v>45835</v>
      </c>
      <c r="I11" s="2"/>
      <c r="J11" s="133">
        <v>31235</v>
      </c>
      <c r="K11" s="346">
        <v>0.68</v>
      </c>
    </row>
    <row r="12" spans="1:17" x14ac:dyDescent="0.25">
      <c r="A12" s="15" t="s">
        <v>208</v>
      </c>
      <c r="B12" s="99">
        <v>33925</v>
      </c>
      <c r="C12" s="337">
        <v>0.7</v>
      </c>
      <c r="D12" s="99">
        <v>14470</v>
      </c>
      <c r="E12" s="342">
        <v>0.3</v>
      </c>
      <c r="F12" s="99">
        <v>0</v>
      </c>
      <c r="G12" s="342">
        <v>0</v>
      </c>
      <c r="H12" s="100">
        <v>48395</v>
      </c>
      <c r="I12" s="2"/>
      <c r="J12" s="133">
        <v>31045</v>
      </c>
      <c r="K12" s="346">
        <v>0.64</v>
      </c>
    </row>
    <row r="13" spans="1:17" x14ac:dyDescent="0.25">
      <c r="A13" s="262" t="s">
        <v>222</v>
      </c>
      <c r="B13" s="99">
        <v>32785</v>
      </c>
      <c r="C13" s="337">
        <v>0.69</v>
      </c>
      <c r="D13" s="99">
        <v>14470</v>
      </c>
      <c r="E13" s="342">
        <v>0.31</v>
      </c>
      <c r="F13" s="99">
        <v>0</v>
      </c>
      <c r="G13" s="342">
        <v>0</v>
      </c>
      <c r="H13" s="100">
        <v>47255</v>
      </c>
      <c r="I13" s="2"/>
      <c r="J13" s="133">
        <v>33925</v>
      </c>
      <c r="K13" s="346">
        <v>0.72</v>
      </c>
    </row>
    <row r="14" spans="1:17" x14ac:dyDescent="0.25">
      <c r="A14" s="262" t="s">
        <v>226</v>
      </c>
      <c r="B14" s="99">
        <v>32175</v>
      </c>
      <c r="C14" s="337">
        <v>0.7</v>
      </c>
      <c r="D14" s="99">
        <v>13495</v>
      </c>
      <c r="E14" s="342">
        <v>0.3</v>
      </c>
      <c r="F14" s="99">
        <v>0</v>
      </c>
      <c r="G14" s="342">
        <v>0</v>
      </c>
      <c r="H14" s="100">
        <v>45665</v>
      </c>
      <c r="I14" s="2"/>
      <c r="J14" s="133">
        <v>32785</v>
      </c>
      <c r="K14" s="346">
        <v>0.72</v>
      </c>
    </row>
    <row r="15" spans="1:17" s="257" customFormat="1" x14ac:dyDescent="0.25">
      <c r="A15" s="262" t="s">
        <v>324</v>
      </c>
      <c r="B15" s="252">
        <v>32305</v>
      </c>
      <c r="C15" s="338">
        <v>0.72</v>
      </c>
      <c r="D15" s="252">
        <v>12465</v>
      </c>
      <c r="E15" s="343">
        <v>0.28000000000000003</v>
      </c>
      <c r="F15" s="252">
        <v>0</v>
      </c>
      <c r="G15" s="343">
        <v>0</v>
      </c>
      <c r="H15" s="255">
        <v>44775</v>
      </c>
      <c r="I15" s="245"/>
      <c r="J15" s="248">
        <v>32305</v>
      </c>
      <c r="K15" s="347">
        <v>0.72</v>
      </c>
    </row>
    <row r="16" spans="1:17" x14ac:dyDescent="0.25">
      <c r="A16" s="13" t="str">
        <f>Table1!A17</f>
        <v>Part-time</v>
      </c>
      <c r="B16" s="96"/>
      <c r="C16" s="339"/>
      <c r="D16" s="96"/>
      <c r="E16" s="344"/>
      <c r="F16" s="96"/>
      <c r="G16" s="344"/>
      <c r="H16" s="117"/>
      <c r="I16" s="2"/>
      <c r="J16" s="186"/>
      <c r="K16" s="348"/>
    </row>
    <row r="17" spans="1:13" x14ac:dyDescent="0.25">
      <c r="A17" s="15" t="s">
        <v>130</v>
      </c>
      <c r="B17" s="99">
        <v>11870</v>
      </c>
      <c r="C17" s="337">
        <v>0.68</v>
      </c>
      <c r="D17" s="99">
        <v>1755</v>
      </c>
      <c r="E17" s="342">
        <v>0.1</v>
      </c>
      <c r="F17" s="99">
        <v>3800</v>
      </c>
      <c r="G17" s="342">
        <v>0.22</v>
      </c>
      <c r="H17" s="100">
        <v>17420</v>
      </c>
      <c r="I17" s="2"/>
      <c r="J17" s="133">
        <v>16435</v>
      </c>
      <c r="K17" s="346">
        <v>0.94</v>
      </c>
    </row>
    <row r="18" spans="1:13" x14ac:dyDescent="0.25">
      <c r="A18" s="15" t="s">
        <v>137</v>
      </c>
      <c r="B18" s="99">
        <v>11265</v>
      </c>
      <c r="C18" s="337">
        <v>0.67</v>
      </c>
      <c r="D18" s="99">
        <v>1775</v>
      </c>
      <c r="E18" s="342">
        <v>0.11</v>
      </c>
      <c r="F18" s="99">
        <v>3740</v>
      </c>
      <c r="G18" s="342">
        <v>0.22</v>
      </c>
      <c r="H18" s="100">
        <v>16780</v>
      </c>
      <c r="I18" s="2"/>
      <c r="J18" s="133">
        <v>15665</v>
      </c>
      <c r="K18" s="346">
        <v>0.93</v>
      </c>
    </row>
    <row r="19" spans="1:13" x14ac:dyDescent="0.25">
      <c r="A19" s="15" t="s">
        <v>150</v>
      </c>
      <c r="B19" s="99">
        <v>10320</v>
      </c>
      <c r="C19" s="337">
        <v>0.66</v>
      </c>
      <c r="D19" s="99">
        <v>1690</v>
      </c>
      <c r="E19" s="342">
        <v>0.11</v>
      </c>
      <c r="F19" s="99">
        <v>3610</v>
      </c>
      <c r="G19" s="342">
        <v>0.23</v>
      </c>
      <c r="H19" s="100">
        <v>15620</v>
      </c>
      <c r="I19" s="2"/>
      <c r="J19" s="133">
        <v>15000</v>
      </c>
      <c r="K19" s="346">
        <v>0.96</v>
      </c>
    </row>
    <row r="20" spans="1:13" x14ac:dyDescent="0.25">
      <c r="A20" s="15" t="s">
        <v>178</v>
      </c>
      <c r="B20" s="99">
        <v>9680</v>
      </c>
      <c r="C20" s="337">
        <v>0.64</v>
      </c>
      <c r="D20" s="99">
        <v>1785</v>
      </c>
      <c r="E20" s="342">
        <v>0.12</v>
      </c>
      <c r="F20" s="99">
        <v>3735</v>
      </c>
      <c r="G20" s="342">
        <v>0.25</v>
      </c>
      <c r="H20" s="100">
        <v>15205</v>
      </c>
      <c r="I20" s="2"/>
      <c r="J20" s="133">
        <v>13930</v>
      </c>
      <c r="K20" s="346">
        <v>0.92</v>
      </c>
    </row>
    <row r="21" spans="1:13" x14ac:dyDescent="0.25">
      <c r="A21" s="15" t="s">
        <v>187</v>
      </c>
      <c r="B21" s="99">
        <v>10470</v>
      </c>
      <c r="C21" s="337">
        <v>0.64</v>
      </c>
      <c r="D21" s="99">
        <v>1955</v>
      </c>
      <c r="E21" s="342">
        <v>0.12</v>
      </c>
      <c r="F21" s="99">
        <v>3950</v>
      </c>
      <c r="G21" s="342">
        <v>0.24</v>
      </c>
      <c r="H21" s="100">
        <v>16370</v>
      </c>
      <c r="I21" s="2"/>
      <c r="J21" s="133">
        <v>13415</v>
      </c>
      <c r="K21" s="346">
        <v>0.82</v>
      </c>
    </row>
    <row r="22" spans="1:13" x14ac:dyDescent="0.25">
      <c r="A22" s="15" t="s">
        <v>191</v>
      </c>
      <c r="B22" s="99">
        <v>10710</v>
      </c>
      <c r="C22" s="337">
        <v>0.64</v>
      </c>
      <c r="D22" s="99">
        <v>1915</v>
      </c>
      <c r="E22" s="342">
        <v>0.11</v>
      </c>
      <c r="F22" s="99">
        <v>4230</v>
      </c>
      <c r="G22" s="342">
        <v>0.25</v>
      </c>
      <c r="H22" s="100">
        <v>16855</v>
      </c>
      <c r="I22" s="2"/>
      <c r="J22" s="133">
        <v>14415</v>
      </c>
      <c r="K22" s="346">
        <v>0.86</v>
      </c>
    </row>
    <row r="23" spans="1:13" x14ac:dyDescent="0.25">
      <c r="A23" s="15" t="s">
        <v>208</v>
      </c>
      <c r="B23" s="99">
        <v>9555</v>
      </c>
      <c r="C23" s="337">
        <v>0.56000000000000005</v>
      </c>
      <c r="D23" s="99">
        <v>2150</v>
      </c>
      <c r="E23" s="342">
        <v>0.13</v>
      </c>
      <c r="F23" s="99">
        <v>5445</v>
      </c>
      <c r="G23" s="342">
        <v>0.32</v>
      </c>
      <c r="H23" s="100">
        <v>17145</v>
      </c>
      <c r="I23" s="2"/>
      <c r="J23" s="133">
        <v>14935</v>
      </c>
      <c r="K23" s="346">
        <v>0.87</v>
      </c>
    </row>
    <row r="24" spans="1:13" x14ac:dyDescent="0.25">
      <c r="A24" s="262" t="s">
        <v>222</v>
      </c>
      <c r="B24" s="99">
        <v>9165</v>
      </c>
      <c r="C24" s="337">
        <v>0.49</v>
      </c>
      <c r="D24" s="99">
        <v>2315</v>
      </c>
      <c r="E24" s="342">
        <v>0.12</v>
      </c>
      <c r="F24" s="99">
        <v>7360</v>
      </c>
      <c r="G24" s="342">
        <v>0.39</v>
      </c>
      <c r="H24" s="100">
        <v>18845</v>
      </c>
      <c r="I24" s="2"/>
      <c r="J24" s="133">
        <v>14990</v>
      </c>
      <c r="K24" s="346">
        <v>0.8</v>
      </c>
    </row>
    <row r="25" spans="1:13" x14ac:dyDescent="0.25">
      <c r="A25" s="262" t="s">
        <v>226</v>
      </c>
      <c r="B25" s="99">
        <v>8790</v>
      </c>
      <c r="C25" s="337">
        <v>0.48</v>
      </c>
      <c r="D25" s="99">
        <v>2150</v>
      </c>
      <c r="E25" s="342">
        <v>0.12</v>
      </c>
      <c r="F25" s="99">
        <v>7435</v>
      </c>
      <c r="G25" s="342">
        <v>0.4</v>
      </c>
      <c r="H25" s="100">
        <v>18375</v>
      </c>
      <c r="I25" s="2"/>
      <c r="J25" s="133">
        <v>16520</v>
      </c>
      <c r="K25" s="346">
        <v>0.9</v>
      </c>
    </row>
    <row r="26" spans="1:13" s="257" customFormat="1" x14ac:dyDescent="0.25">
      <c r="A26" s="256" t="s">
        <v>324</v>
      </c>
      <c r="B26" s="252">
        <v>7960</v>
      </c>
      <c r="C26" s="340">
        <v>0.54</v>
      </c>
      <c r="D26" s="252">
        <v>2065</v>
      </c>
      <c r="E26" s="343">
        <v>0.14000000000000001</v>
      </c>
      <c r="F26" s="252">
        <v>4595</v>
      </c>
      <c r="G26" s="343">
        <v>0.31</v>
      </c>
      <c r="H26" s="255">
        <v>14620</v>
      </c>
      <c r="I26" s="245"/>
      <c r="J26" s="250">
        <v>12550</v>
      </c>
      <c r="K26" s="349">
        <v>0.86</v>
      </c>
      <c r="M26" s="300"/>
    </row>
    <row r="27" spans="1:13" x14ac:dyDescent="0.25">
      <c r="A27" s="13" t="str">
        <f>Table1!A28</f>
        <v>Total</v>
      </c>
      <c r="B27" s="95"/>
      <c r="C27" s="339"/>
      <c r="D27" s="96"/>
      <c r="E27" s="344"/>
      <c r="F27" s="96"/>
      <c r="G27" s="344"/>
      <c r="H27" s="117"/>
      <c r="I27" s="2"/>
      <c r="J27" s="133"/>
      <c r="K27" s="346"/>
    </row>
    <row r="28" spans="1:13" x14ac:dyDescent="0.25">
      <c r="A28" s="43" t="s">
        <v>130</v>
      </c>
      <c r="B28" s="98">
        <v>43995</v>
      </c>
      <c r="C28" s="337">
        <v>0.69</v>
      </c>
      <c r="D28" s="99">
        <v>15870</v>
      </c>
      <c r="E28" s="342">
        <v>0.25</v>
      </c>
      <c r="F28" s="99">
        <v>3800</v>
      </c>
      <c r="G28" s="342">
        <v>0.06</v>
      </c>
      <c r="H28" s="100">
        <v>63665</v>
      </c>
      <c r="I28" s="2"/>
      <c r="J28" s="133">
        <v>48010</v>
      </c>
      <c r="K28" s="346">
        <v>0.75</v>
      </c>
    </row>
    <row r="29" spans="1:13" x14ac:dyDescent="0.25">
      <c r="A29" s="43" t="s">
        <v>137</v>
      </c>
      <c r="B29" s="98">
        <v>43120</v>
      </c>
      <c r="C29" s="337">
        <v>0.68</v>
      </c>
      <c r="D29" s="99">
        <v>16450</v>
      </c>
      <c r="E29" s="342">
        <v>0.26</v>
      </c>
      <c r="F29" s="99">
        <v>3740</v>
      </c>
      <c r="G29" s="342">
        <v>0.06</v>
      </c>
      <c r="H29" s="100">
        <v>63305</v>
      </c>
      <c r="I29" s="2"/>
      <c r="J29" s="133">
        <v>47795</v>
      </c>
      <c r="K29" s="346">
        <v>0.75</v>
      </c>
    </row>
    <row r="30" spans="1:13" x14ac:dyDescent="0.25">
      <c r="A30" s="43" t="s">
        <v>150</v>
      </c>
      <c r="B30" s="98">
        <v>42140</v>
      </c>
      <c r="C30" s="337">
        <v>0.67</v>
      </c>
      <c r="D30" s="99">
        <v>16955</v>
      </c>
      <c r="E30" s="342">
        <v>0.27</v>
      </c>
      <c r="F30" s="99">
        <v>3610</v>
      </c>
      <c r="G30" s="342">
        <v>0.06</v>
      </c>
      <c r="H30" s="100">
        <v>62705</v>
      </c>
      <c r="I30" s="2"/>
      <c r="J30" s="133">
        <v>46855</v>
      </c>
      <c r="K30" s="346">
        <v>0.75</v>
      </c>
    </row>
    <row r="31" spans="1:13" x14ac:dyDescent="0.25">
      <c r="A31" s="43" t="s">
        <v>178</v>
      </c>
      <c r="B31" s="98">
        <v>41325</v>
      </c>
      <c r="C31" s="337">
        <v>0.66</v>
      </c>
      <c r="D31" s="99">
        <v>17620</v>
      </c>
      <c r="E31" s="342">
        <v>0.28000000000000003</v>
      </c>
      <c r="F31" s="99">
        <v>3735</v>
      </c>
      <c r="G31" s="342">
        <v>0.06</v>
      </c>
      <c r="H31" s="100">
        <v>62685</v>
      </c>
      <c r="I31" s="2"/>
      <c r="J31" s="133">
        <v>45750</v>
      </c>
      <c r="K31" s="346">
        <v>0.73</v>
      </c>
    </row>
    <row r="32" spans="1:13" x14ac:dyDescent="0.25">
      <c r="A32" s="43" t="s">
        <v>187</v>
      </c>
      <c r="B32" s="98">
        <v>41705</v>
      </c>
      <c r="C32" s="337">
        <v>0.66</v>
      </c>
      <c r="D32" s="99">
        <v>17600</v>
      </c>
      <c r="E32" s="342">
        <v>0.28000000000000003</v>
      </c>
      <c r="F32" s="99">
        <v>3950</v>
      </c>
      <c r="G32" s="342">
        <v>0.06</v>
      </c>
      <c r="H32" s="100">
        <v>63255</v>
      </c>
      <c r="I32" s="2"/>
      <c r="J32" s="133">
        <v>45060</v>
      </c>
      <c r="K32" s="346">
        <v>0.71</v>
      </c>
    </row>
    <row r="33" spans="1:11" x14ac:dyDescent="0.25">
      <c r="A33" s="43" t="s">
        <v>191</v>
      </c>
      <c r="B33" s="98">
        <v>41755</v>
      </c>
      <c r="C33" s="337">
        <v>0.67</v>
      </c>
      <c r="D33" s="99">
        <v>16705</v>
      </c>
      <c r="E33" s="342">
        <v>0.27</v>
      </c>
      <c r="F33" s="99">
        <v>4230</v>
      </c>
      <c r="G33" s="342">
        <v>7.0000000000000007E-2</v>
      </c>
      <c r="H33" s="100">
        <v>62690</v>
      </c>
      <c r="I33" s="2"/>
      <c r="J33" s="133">
        <v>45650</v>
      </c>
      <c r="K33" s="346">
        <v>0.73</v>
      </c>
    </row>
    <row r="34" spans="1:11" x14ac:dyDescent="0.25">
      <c r="A34" s="43" t="s">
        <v>208</v>
      </c>
      <c r="B34" s="98">
        <v>43480</v>
      </c>
      <c r="C34" s="337">
        <v>0.66</v>
      </c>
      <c r="D34" s="99">
        <v>16620</v>
      </c>
      <c r="E34" s="342">
        <v>0.25</v>
      </c>
      <c r="F34" s="99">
        <v>5445</v>
      </c>
      <c r="G34" s="342">
        <v>0.08</v>
      </c>
      <c r="H34" s="100">
        <v>65545</v>
      </c>
      <c r="I34" s="2"/>
      <c r="J34" s="133">
        <v>45980</v>
      </c>
      <c r="K34" s="346">
        <v>0.7</v>
      </c>
    </row>
    <row r="35" spans="1:11" x14ac:dyDescent="0.25">
      <c r="A35" s="241" t="s">
        <v>222</v>
      </c>
      <c r="B35" s="98">
        <v>41950</v>
      </c>
      <c r="C35" s="337">
        <v>0.63</v>
      </c>
      <c r="D35" s="99">
        <v>16785</v>
      </c>
      <c r="E35" s="342">
        <v>0.25</v>
      </c>
      <c r="F35" s="99">
        <v>7360</v>
      </c>
      <c r="G35" s="342">
        <v>0.11</v>
      </c>
      <c r="H35" s="100">
        <v>66100</v>
      </c>
      <c r="I35" s="2"/>
      <c r="J35" s="133">
        <v>48920</v>
      </c>
      <c r="K35" s="346">
        <v>0.74</v>
      </c>
    </row>
    <row r="36" spans="1:11" x14ac:dyDescent="0.25">
      <c r="A36" s="241" t="s">
        <v>226</v>
      </c>
      <c r="B36" s="98">
        <v>40960</v>
      </c>
      <c r="C36" s="337">
        <v>0.64</v>
      </c>
      <c r="D36" s="99">
        <v>15645</v>
      </c>
      <c r="E36" s="342">
        <v>0.24</v>
      </c>
      <c r="F36" s="99">
        <v>7435</v>
      </c>
      <c r="G36" s="342">
        <v>0.12</v>
      </c>
      <c r="H36" s="100">
        <v>64045</v>
      </c>
      <c r="I36" s="2"/>
      <c r="J36" s="133">
        <v>49310</v>
      </c>
      <c r="K36" s="346">
        <v>0.77</v>
      </c>
    </row>
    <row r="37" spans="1:11" s="257" customFormat="1" x14ac:dyDescent="0.25">
      <c r="A37" s="241" t="s">
        <v>324</v>
      </c>
      <c r="B37" s="251">
        <v>40270</v>
      </c>
      <c r="C37" s="341">
        <v>0.68</v>
      </c>
      <c r="D37" s="252">
        <v>14530</v>
      </c>
      <c r="E37" s="345">
        <v>0.24</v>
      </c>
      <c r="F37" s="252">
        <v>4595</v>
      </c>
      <c r="G37" s="345">
        <v>0.08</v>
      </c>
      <c r="H37" s="255">
        <v>59395</v>
      </c>
      <c r="I37" s="245"/>
      <c r="J37" s="250">
        <v>44860</v>
      </c>
      <c r="K37" s="349">
        <v>0.76</v>
      </c>
    </row>
    <row r="38" spans="1:11" x14ac:dyDescent="0.25">
      <c r="A38" s="2" t="s">
        <v>135</v>
      </c>
      <c r="B38" s="2"/>
      <c r="C38" s="2"/>
      <c r="D38" s="110"/>
      <c r="E38" s="110"/>
      <c r="F38" s="110"/>
      <c r="G38" s="110"/>
      <c r="H38" s="110"/>
      <c r="I38" s="105"/>
      <c r="J38" s="2"/>
    </row>
    <row r="39" spans="1:11" x14ac:dyDescent="0.25">
      <c r="A39" s="2"/>
      <c r="B39" s="2"/>
      <c r="C39" s="2"/>
      <c r="D39" s="110"/>
      <c r="E39" s="110"/>
      <c r="F39" s="110"/>
      <c r="G39" s="110"/>
      <c r="H39" s="137"/>
      <c r="I39" s="110"/>
      <c r="J39" s="2"/>
    </row>
    <row r="40" spans="1:11" ht="15.65" customHeight="1" x14ac:dyDescent="0.25">
      <c r="A40" s="2"/>
      <c r="B40" s="2"/>
      <c r="C40" s="2"/>
      <c r="D40" s="110"/>
      <c r="E40" s="110"/>
      <c r="F40" s="110"/>
      <c r="G40" s="110"/>
      <c r="H40" s="137"/>
      <c r="I40" s="110"/>
      <c r="J40" s="2"/>
    </row>
    <row r="41" spans="1:11" ht="17.5" customHeight="1" x14ac:dyDescent="0.25">
      <c r="A41" s="130" t="s">
        <v>234</v>
      </c>
      <c r="B41" s="130"/>
      <c r="C41" s="130"/>
      <c r="D41" s="130"/>
      <c r="E41" s="130"/>
      <c r="F41" s="116"/>
      <c r="G41" s="116"/>
      <c r="H41" s="116"/>
      <c r="I41" s="116"/>
      <c r="J41" s="116"/>
    </row>
    <row r="42" spans="1:11" ht="12.75" customHeight="1" x14ac:dyDescent="0.25"/>
    <row r="43" spans="1:11" ht="12.75" customHeight="1" x14ac:dyDescent="0.25">
      <c r="A43" s="13"/>
      <c r="B43" s="301" t="s">
        <v>47</v>
      </c>
      <c r="C43" s="315"/>
      <c r="D43" s="315"/>
      <c r="E43" s="315"/>
    </row>
    <row r="44" spans="1:11" ht="13.5" x14ac:dyDescent="0.25">
      <c r="A44" s="14" t="s">
        <v>46</v>
      </c>
      <c r="B44" s="74" t="s">
        <v>14</v>
      </c>
      <c r="C44" s="74" t="s">
        <v>34</v>
      </c>
      <c r="D44" s="17" t="s">
        <v>36</v>
      </c>
      <c r="E44" s="49" t="s">
        <v>8</v>
      </c>
    </row>
    <row r="45" spans="1:11" x14ac:dyDescent="0.25">
      <c r="A45" s="13" t="str">
        <f>Table1!A6</f>
        <v>Full-time</v>
      </c>
      <c r="B45" s="350">
        <v>0.01</v>
      </c>
      <c r="C45" s="350">
        <v>-0.12</v>
      </c>
      <c r="D45" s="120">
        <v>-1</v>
      </c>
      <c r="E45" s="344">
        <v>-0.03</v>
      </c>
    </row>
    <row r="46" spans="1:11" x14ac:dyDescent="0.25">
      <c r="A46" s="35" t="str">
        <f>Table1!A17</f>
        <v>Part-time</v>
      </c>
      <c r="B46" s="351">
        <v>-0.33</v>
      </c>
      <c r="C46" s="351">
        <v>0.18</v>
      </c>
      <c r="D46" s="351">
        <v>0.21</v>
      </c>
      <c r="E46" s="352">
        <v>-0.16</v>
      </c>
    </row>
    <row r="47" spans="1:11" x14ac:dyDescent="0.25">
      <c r="A47" s="35" t="str">
        <f>Table1!A28</f>
        <v>Total</v>
      </c>
      <c r="B47" s="351">
        <v>-0.08</v>
      </c>
      <c r="C47" s="351">
        <v>-0.08</v>
      </c>
      <c r="D47" s="351">
        <v>0.21</v>
      </c>
      <c r="E47" s="352">
        <v>-7.0000000000000007E-2</v>
      </c>
    </row>
    <row r="48" spans="1:11" x14ac:dyDescent="0.25">
      <c r="A48" s="2" t="s">
        <v>135</v>
      </c>
    </row>
    <row r="49" spans="1:10" x14ac:dyDescent="0.25">
      <c r="A49" s="2"/>
    </row>
    <row r="50" spans="1:10" ht="18.649999999999999" customHeight="1" x14ac:dyDescent="0.25">
      <c r="A50" s="130" t="s">
        <v>235</v>
      </c>
      <c r="B50" s="130"/>
      <c r="C50" s="130"/>
      <c r="D50" s="130"/>
      <c r="E50" s="130"/>
      <c r="F50" s="116"/>
      <c r="G50" s="116"/>
      <c r="H50" s="116"/>
      <c r="I50" s="116"/>
      <c r="J50" s="116"/>
    </row>
    <row r="52" spans="1:10" x14ac:dyDescent="0.25">
      <c r="A52" s="13"/>
      <c r="B52" s="301" t="s">
        <v>83</v>
      </c>
      <c r="C52" s="315"/>
      <c r="D52" s="315"/>
      <c r="E52" s="315"/>
    </row>
    <row r="53" spans="1:10" ht="12.75" customHeight="1" x14ac:dyDescent="0.25">
      <c r="A53" s="35" t="s">
        <v>82</v>
      </c>
      <c r="B53" s="73" t="s">
        <v>19</v>
      </c>
      <c r="C53" s="74" t="s">
        <v>22</v>
      </c>
      <c r="D53" s="17" t="s">
        <v>25</v>
      </c>
      <c r="E53" s="48" t="s">
        <v>8</v>
      </c>
    </row>
    <row r="54" spans="1:10" ht="12.75" customHeight="1" x14ac:dyDescent="0.25">
      <c r="A54" s="19" t="str">
        <f>Table1!A6</f>
        <v>Full-time</v>
      </c>
      <c r="B54" s="95"/>
      <c r="C54" s="96"/>
      <c r="D54" s="97"/>
      <c r="E54" s="97"/>
    </row>
    <row r="55" spans="1:10" x14ac:dyDescent="0.25">
      <c r="A55" s="43" t="s">
        <v>130</v>
      </c>
      <c r="B55" s="98">
        <v>41860</v>
      </c>
      <c r="C55" s="99">
        <v>235</v>
      </c>
      <c r="D55" s="100">
        <v>4150</v>
      </c>
      <c r="E55" s="100">
        <v>46245</v>
      </c>
    </row>
    <row r="56" spans="1:10" x14ac:dyDescent="0.25">
      <c r="A56" s="43" t="s">
        <v>324</v>
      </c>
      <c r="B56" s="98">
        <v>40495</v>
      </c>
      <c r="C56" s="6">
        <v>100</v>
      </c>
      <c r="D56" s="91">
        <v>4180</v>
      </c>
      <c r="E56" s="91">
        <v>44775</v>
      </c>
    </row>
    <row r="57" spans="1:10" x14ac:dyDescent="0.25">
      <c r="A57" s="61" t="s">
        <v>85</v>
      </c>
      <c r="B57" s="353">
        <v>-0.03</v>
      </c>
      <c r="C57" s="350">
        <v>-0.57999999999999996</v>
      </c>
      <c r="D57" s="354">
        <v>0.01</v>
      </c>
      <c r="E57" s="344">
        <v>-0.03</v>
      </c>
    </row>
    <row r="58" spans="1:10" x14ac:dyDescent="0.25">
      <c r="A58" s="19" t="str">
        <f>Table1!A17</f>
        <v>Part-time</v>
      </c>
      <c r="B58" s="95"/>
      <c r="C58" s="96"/>
      <c r="D58" s="97"/>
      <c r="E58" s="97"/>
    </row>
    <row r="59" spans="1:10" x14ac:dyDescent="0.25">
      <c r="A59" s="43" t="s">
        <v>130</v>
      </c>
      <c r="B59" s="98">
        <v>5665</v>
      </c>
      <c r="C59" s="99">
        <v>5945</v>
      </c>
      <c r="D59" s="100">
        <v>5810</v>
      </c>
      <c r="E59" s="100">
        <v>17420</v>
      </c>
    </row>
    <row r="60" spans="1:10" x14ac:dyDescent="0.25">
      <c r="A60" s="43" t="s">
        <v>324</v>
      </c>
      <c r="B60" s="98">
        <v>6050</v>
      </c>
      <c r="C60" s="6">
        <v>1895</v>
      </c>
      <c r="D60" s="91">
        <v>6675</v>
      </c>
      <c r="E60" s="91">
        <v>14620</v>
      </c>
    </row>
    <row r="61" spans="1:10" x14ac:dyDescent="0.25">
      <c r="A61" s="61" t="s">
        <v>85</v>
      </c>
      <c r="B61" s="355">
        <v>7.0000000000000007E-2</v>
      </c>
      <c r="C61" s="356">
        <v>-0.68</v>
      </c>
      <c r="D61" s="357">
        <v>0.15</v>
      </c>
      <c r="E61" s="358">
        <v>-0.16</v>
      </c>
    </row>
    <row r="62" spans="1:10" x14ac:dyDescent="0.25">
      <c r="A62" s="19" t="str">
        <f>Table1!A28</f>
        <v>Total</v>
      </c>
      <c r="B62" s="95"/>
      <c r="C62" s="96"/>
      <c r="D62" s="97"/>
      <c r="E62" s="97"/>
    </row>
    <row r="63" spans="1:10" x14ac:dyDescent="0.25">
      <c r="A63" s="43" t="s">
        <v>130</v>
      </c>
      <c r="B63" s="98">
        <v>47525</v>
      </c>
      <c r="C63" s="99">
        <v>6185</v>
      </c>
      <c r="D63" s="100">
        <v>9955</v>
      </c>
      <c r="E63" s="100">
        <v>63665</v>
      </c>
    </row>
    <row r="64" spans="1:10" x14ac:dyDescent="0.25">
      <c r="A64" s="43" t="s">
        <v>324</v>
      </c>
      <c r="B64" s="125">
        <v>46545</v>
      </c>
      <c r="C64" s="107">
        <v>1995</v>
      </c>
      <c r="D64" s="109">
        <v>10855</v>
      </c>
      <c r="E64" s="109">
        <v>59395</v>
      </c>
      <c r="F64" s="4"/>
    </row>
    <row r="65" spans="1:12" x14ac:dyDescent="0.25">
      <c r="A65" s="61" t="s">
        <v>85</v>
      </c>
      <c r="B65" s="355">
        <v>-0.02</v>
      </c>
      <c r="C65" s="356">
        <v>-0.68</v>
      </c>
      <c r="D65" s="357">
        <v>0.09</v>
      </c>
      <c r="E65" s="352">
        <v>-7.0000000000000007E-2</v>
      </c>
    </row>
    <row r="66" spans="1:12" x14ac:dyDescent="0.25">
      <c r="A66" s="2" t="s">
        <v>135</v>
      </c>
    </row>
    <row r="67" spans="1:12" x14ac:dyDescent="0.25">
      <c r="A67" s="2"/>
    </row>
    <row r="68" spans="1:12" ht="14.15" customHeight="1" x14ac:dyDescent="0.25">
      <c r="A68" s="130" t="s">
        <v>238</v>
      </c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</row>
    <row r="70" spans="1:12" ht="12.75" customHeight="1" x14ac:dyDescent="0.25">
      <c r="A70" s="13"/>
      <c r="B70" s="301" t="s">
        <v>47</v>
      </c>
      <c r="C70" s="315"/>
      <c r="D70" s="315"/>
      <c r="E70" s="315"/>
    </row>
    <row r="71" spans="1:12" ht="13.5" x14ac:dyDescent="0.25">
      <c r="A71" s="35" t="s">
        <v>82</v>
      </c>
      <c r="B71" s="64" t="s">
        <v>14</v>
      </c>
      <c r="C71" s="66" t="s">
        <v>34</v>
      </c>
      <c r="D71" s="17" t="s">
        <v>36</v>
      </c>
      <c r="E71" s="48" t="s">
        <v>8</v>
      </c>
    </row>
    <row r="72" spans="1:12" x14ac:dyDescent="0.25">
      <c r="A72" s="13" t="str">
        <f>Table1!A6</f>
        <v>Full-time</v>
      </c>
      <c r="B72" s="96"/>
      <c r="C72" s="96"/>
      <c r="D72" s="96"/>
      <c r="E72" s="117"/>
    </row>
    <row r="73" spans="1:12" x14ac:dyDescent="0.25">
      <c r="A73" s="15" t="s">
        <v>226</v>
      </c>
      <c r="B73" s="99">
        <v>32175</v>
      </c>
      <c r="C73" s="99">
        <v>13495</v>
      </c>
      <c r="D73" s="99">
        <v>0</v>
      </c>
      <c r="E73" s="131">
        <v>45665</v>
      </c>
    </row>
    <row r="74" spans="1:12" x14ac:dyDescent="0.25">
      <c r="A74" s="16" t="s">
        <v>324</v>
      </c>
      <c r="B74" s="107">
        <v>32305</v>
      </c>
      <c r="C74" s="107">
        <v>12465</v>
      </c>
      <c r="D74" s="107">
        <v>0</v>
      </c>
      <c r="E74" s="132">
        <v>44775</v>
      </c>
    </row>
    <row r="75" spans="1:12" x14ac:dyDescent="0.25">
      <c r="A75" s="16" t="s">
        <v>85</v>
      </c>
      <c r="B75" s="353">
        <v>0</v>
      </c>
      <c r="C75" s="350">
        <v>-0.08</v>
      </c>
      <c r="D75" s="420" t="s">
        <v>334</v>
      </c>
      <c r="E75" s="344">
        <v>-0.02</v>
      </c>
    </row>
    <row r="76" spans="1:12" x14ac:dyDescent="0.25">
      <c r="A76" s="13" t="str">
        <f>Table1!A17</f>
        <v>Part-time</v>
      </c>
      <c r="B76" s="96"/>
      <c r="C76" s="96"/>
      <c r="D76" s="96"/>
      <c r="E76" s="117"/>
    </row>
    <row r="77" spans="1:12" x14ac:dyDescent="0.25">
      <c r="A77" s="15" t="s">
        <v>226</v>
      </c>
      <c r="B77" s="99">
        <v>8790</v>
      </c>
      <c r="C77" s="99">
        <v>2150</v>
      </c>
      <c r="D77" s="99">
        <v>7435</v>
      </c>
      <c r="E77" s="131">
        <v>18375</v>
      </c>
    </row>
    <row r="78" spans="1:12" x14ac:dyDescent="0.25">
      <c r="A78" s="16" t="s">
        <v>324</v>
      </c>
      <c r="B78" s="107">
        <v>7960</v>
      </c>
      <c r="C78" s="107">
        <v>2065</v>
      </c>
      <c r="D78" s="107">
        <v>4595</v>
      </c>
      <c r="E78" s="132">
        <v>14620</v>
      </c>
    </row>
    <row r="79" spans="1:12" x14ac:dyDescent="0.25">
      <c r="A79" s="16" t="s">
        <v>85</v>
      </c>
      <c r="B79" s="359">
        <v>-0.09</v>
      </c>
      <c r="C79" s="360">
        <v>-0.04</v>
      </c>
      <c r="D79" s="361">
        <v>-0.38</v>
      </c>
      <c r="E79" s="352">
        <v>-0.2</v>
      </c>
    </row>
    <row r="80" spans="1:12" x14ac:dyDescent="0.25">
      <c r="A80" s="13" t="str">
        <f>Table1!A28</f>
        <v>Total</v>
      </c>
      <c r="B80" s="96"/>
      <c r="C80" s="96"/>
      <c r="D80" s="96"/>
      <c r="E80" s="117"/>
    </row>
    <row r="81" spans="1:17" x14ac:dyDescent="0.25">
      <c r="A81" s="15" t="s">
        <v>226</v>
      </c>
      <c r="B81" s="99">
        <v>40960</v>
      </c>
      <c r="C81" s="99">
        <v>15645</v>
      </c>
      <c r="D81" s="99">
        <v>7435</v>
      </c>
      <c r="E81" s="131">
        <v>64045</v>
      </c>
    </row>
    <row r="82" spans="1:17" x14ac:dyDescent="0.25">
      <c r="A82" s="16" t="s">
        <v>324</v>
      </c>
      <c r="B82" s="107">
        <v>40270</v>
      </c>
      <c r="C82" s="107">
        <v>14530</v>
      </c>
      <c r="D82" s="107">
        <v>4595</v>
      </c>
      <c r="E82" s="132">
        <v>59395</v>
      </c>
      <c r="F82" s="4"/>
    </row>
    <row r="83" spans="1:17" x14ac:dyDescent="0.25">
      <c r="A83" s="16" t="s">
        <v>85</v>
      </c>
      <c r="B83" s="355">
        <v>-0.02</v>
      </c>
      <c r="C83" s="356">
        <v>-7.0000000000000007E-2</v>
      </c>
      <c r="D83" s="357">
        <v>-0.38</v>
      </c>
      <c r="E83" s="362">
        <v>-7.0000000000000007E-2</v>
      </c>
    </row>
    <row r="84" spans="1:17" x14ac:dyDescent="0.25">
      <c r="A84" s="2" t="s">
        <v>135</v>
      </c>
      <c r="B84" s="2"/>
      <c r="C84" s="2"/>
      <c r="D84" s="110"/>
      <c r="E84" s="110"/>
      <c r="F84" s="110"/>
      <c r="G84" s="110"/>
      <c r="H84" s="110"/>
      <c r="I84" s="105"/>
      <c r="J84" s="2"/>
    </row>
    <row r="85" spans="1:17" x14ac:dyDescent="0.25">
      <c r="A85" s="2"/>
      <c r="B85" s="2"/>
      <c r="C85" s="2"/>
      <c r="D85" s="110"/>
      <c r="E85" s="110"/>
      <c r="F85" s="110"/>
      <c r="G85" s="110"/>
      <c r="H85" s="110"/>
      <c r="I85" s="110"/>
      <c r="J85" s="2"/>
    </row>
    <row r="86" spans="1:17" ht="17.149999999999999" customHeight="1" x14ac:dyDescent="0.25">
      <c r="A86" s="130" t="s">
        <v>237</v>
      </c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</row>
    <row r="88" spans="1:17" x14ac:dyDescent="0.25">
      <c r="A88" s="13"/>
      <c r="B88" s="301" t="s">
        <v>81</v>
      </c>
      <c r="C88" s="315"/>
      <c r="D88" s="315"/>
      <c r="E88" s="315"/>
      <c r="F88" s="301"/>
    </row>
    <row r="89" spans="1:17" x14ac:dyDescent="0.25">
      <c r="A89" s="35" t="s">
        <v>84</v>
      </c>
      <c r="B89" s="73" t="s">
        <v>1</v>
      </c>
      <c r="C89" s="78" t="s">
        <v>109</v>
      </c>
      <c r="D89" s="74" t="s">
        <v>20</v>
      </c>
      <c r="E89" s="34" t="s">
        <v>110</v>
      </c>
      <c r="F89" s="48" t="s">
        <v>8</v>
      </c>
    </row>
    <row r="90" spans="1:17" x14ac:dyDescent="0.25">
      <c r="A90" s="15" t="s">
        <v>226</v>
      </c>
      <c r="B90" s="117">
        <v>45665</v>
      </c>
      <c r="C90" s="350">
        <v>0.71</v>
      </c>
      <c r="D90" s="117">
        <v>18375</v>
      </c>
      <c r="E90" s="354">
        <v>0.28999999999999998</v>
      </c>
      <c r="F90" s="100">
        <v>64045</v>
      </c>
    </row>
    <row r="91" spans="1:17" x14ac:dyDescent="0.25">
      <c r="A91" s="16" t="s">
        <v>324</v>
      </c>
      <c r="B91" s="133">
        <v>44775</v>
      </c>
      <c r="C91" s="351">
        <v>0.75</v>
      </c>
      <c r="D91" s="133">
        <v>14620</v>
      </c>
      <c r="E91" s="362">
        <v>0.25</v>
      </c>
      <c r="F91" s="109">
        <v>59395</v>
      </c>
    </row>
    <row r="92" spans="1:17" x14ac:dyDescent="0.25">
      <c r="A92" s="52" t="s">
        <v>85</v>
      </c>
      <c r="B92" s="363">
        <v>-0.02</v>
      </c>
      <c r="C92" s="364"/>
      <c r="D92" s="363">
        <v>-0.2</v>
      </c>
      <c r="E92" s="365"/>
      <c r="F92" s="363">
        <v>-7.0000000000000007E-2</v>
      </c>
    </row>
    <row r="93" spans="1:17" x14ac:dyDescent="0.25">
      <c r="A93" s="2" t="s">
        <v>135</v>
      </c>
      <c r="B93" s="2"/>
      <c r="C93" s="2"/>
      <c r="D93" s="110"/>
      <c r="E93" s="110"/>
      <c r="F93" s="110"/>
      <c r="G93" s="110"/>
      <c r="H93" s="110"/>
      <c r="I93" s="105"/>
      <c r="J93" s="2"/>
    </row>
    <row r="94" spans="1:17" x14ac:dyDescent="0.25">
      <c r="A94" s="2"/>
      <c r="B94" s="2"/>
      <c r="C94" s="2"/>
      <c r="D94" s="110"/>
      <c r="E94" s="110"/>
      <c r="F94" s="110"/>
      <c r="G94" s="110"/>
      <c r="H94" s="110"/>
      <c r="I94" s="110"/>
      <c r="J94" s="2"/>
    </row>
    <row r="95" spans="1:17" ht="17.149999999999999" customHeight="1" x14ac:dyDescent="0.25">
      <c r="A95" s="130" t="s">
        <v>236</v>
      </c>
      <c r="B95" s="130"/>
      <c r="C95" s="130"/>
      <c r="D95" s="130"/>
      <c r="E95" s="130"/>
      <c r="F95" s="130"/>
      <c r="G95" s="130"/>
      <c r="H95" s="130"/>
      <c r="I95" s="116"/>
      <c r="J95" s="116"/>
      <c r="K95" s="116"/>
      <c r="L95" s="116"/>
      <c r="M95" s="116"/>
      <c r="N95" s="116"/>
      <c r="O95" s="116"/>
      <c r="P95" s="116"/>
      <c r="Q95" s="116"/>
    </row>
    <row r="97" spans="1:10" x14ac:dyDescent="0.25">
      <c r="A97" s="13"/>
      <c r="B97" s="301" t="s">
        <v>83</v>
      </c>
      <c r="C97" s="315"/>
      <c r="D97" s="315"/>
      <c r="E97" s="315"/>
      <c r="F97" s="301"/>
      <c r="G97" s="301"/>
      <c r="H97" s="315"/>
    </row>
    <row r="98" spans="1:10" x14ac:dyDescent="0.25">
      <c r="A98" s="35" t="s">
        <v>82</v>
      </c>
      <c r="B98" s="78" t="s">
        <v>19</v>
      </c>
      <c r="C98" s="74" t="s">
        <v>113</v>
      </c>
      <c r="D98" s="78" t="s">
        <v>22</v>
      </c>
      <c r="E98" s="17" t="s">
        <v>114</v>
      </c>
      <c r="F98" s="78" t="s">
        <v>25</v>
      </c>
      <c r="G98" s="78" t="s">
        <v>115</v>
      </c>
      <c r="H98" s="48" t="s">
        <v>8</v>
      </c>
    </row>
    <row r="99" spans="1:10" x14ac:dyDescent="0.25">
      <c r="A99" s="19" t="str">
        <f>Table1!A6</f>
        <v>Full-time</v>
      </c>
      <c r="B99" s="117"/>
      <c r="C99" s="96"/>
      <c r="D99" s="117"/>
      <c r="E99" s="96"/>
      <c r="F99" s="117"/>
      <c r="G99" s="117"/>
      <c r="H99" s="97"/>
    </row>
    <row r="100" spans="1:10" x14ac:dyDescent="0.25">
      <c r="A100" s="15" t="s">
        <v>226</v>
      </c>
      <c r="B100" s="131">
        <v>41100</v>
      </c>
      <c r="C100" s="360">
        <v>0.9</v>
      </c>
      <c r="D100" s="131">
        <v>105</v>
      </c>
      <c r="E100" s="360">
        <v>0</v>
      </c>
      <c r="F100" s="131">
        <v>4465</v>
      </c>
      <c r="G100" s="342">
        <v>0.1</v>
      </c>
      <c r="H100" s="100">
        <v>45665</v>
      </c>
    </row>
    <row r="101" spans="1:10" x14ac:dyDescent="0.25">
      <c r="A101" s="16" t="s">
        <v>324</v>
      </c>
      <c r="B101" s="131">
        <v>40495</v>
      </c>
      <c r="C101" s="360">
        <v>0.9</v>
      </c>
      <c r="D101" s="133">
        <v>100</v>
      </c>
      <c r="E101" s="7">
        <v>0</v>
      </c>
      <c r="F101" s="133">
        <v>4180</v>
      </c>
      <c r="G101" s="346">
        <v>0.09</v>
      </c>
      <c r="H101" s="91">
        <v>44775</v>
      </c>
    </row>
    <row r="102" spans="1:10" x14ac:dyDescent="0.25">
      <c r="A102" s="52" t="s">
        <v>85</v>
      </c>
      <c r="B102" s="344">
        <v>-0.01</v>
      </c>
      <c r="C102" s="350"/>
      <c r="D102" s="344">
        <v>-0.06</v>
      </c>
      <c r="E102" s="350"/>
      <c r="F102" s="344">
        <v>-0.06</v>
      </c>
      <c r="G102" s="344"/>
      <c r="H102" s="344">
        <v>-0.02</v>
      </c>
    </row>
    <row r="103" spans="1:10" x14ac:dyDescent="0.25">
      <c r="A103" s="19" t="str">
        <f>Table1!A17</f>
        <v>Part-time</v>
      </c>
      <c r="B103" s="117"/>
      <c r="C103" s="350"/>
      <c r="D103" s="117"/>
      <c r="E103" s="350"/>
      <c r="F103" s="117"/>
      <c r="G103" s="344"/>
      <c r="H103" s="97"/>
    </row>
    <row r="104" spans="1:10" x14ac:dyDescent="0.25">
      <c r="A104" s="15" t="s">
        <v>226</v>
      </c>
      <c r="B104" s="131">
        <v>6460</v>
      </c>
      <c r="C104" s="360">
        <v>0.35</v>
      </c>
      <c r="D104" s="131">
        <v>3980</v>
      </c>
      <c r="E104" s="360">
        <v>0.22</v>
      </c>
      <c r="F104" s="131">
        <v>7930</v>
      </c>
      <c r="G104" s="342">
        <v>0.43</v>
      </c>
      <c r="H104" s="100">
        <v>18375</v>
      </c>
    </row>
    <row r="105" spans="1:10" x14ac:dyDescent="0.25">
      <c r="A105" s="16" t="s">
        <v>324</v>
      </c>
      <c r="B105" s="131">
        <v>6050</v>
      </c>
      <c r="C105" s="360">
        <v>0.41</v>
      </c>
      <c r="D105" s="133">
        <v>1895</v>
      </c>
      <c r="E105" s="7">
        <v>0.13</v>
      </c>
      <c r="F105" s="133">
        <v>6675</v>
      </c>
      <c r="G105" s="346">
        <v>0.46</v>
      </c>
      <c r="H105" s="91">
        <v>14620</v>
      </c>
    </row>
    <row r="106" spans="1:10" x14ac:dyDescent="0.25">
      <c r="A106" s="52" t="s">
        <v>85</v>
      </c>
      <c r="B106" s="344">
        <v>-0.06</v>
      </c>
      <c r="C106" s="350"/>
      <c r="D106" s="344">
        <v>-0.52</v>
      </c>
      <c r="E106" s="350"/>
      <c r="F106" s="344">
        <v>-0.16</v>
      </c>
      <c r="G106" s="344"/>
      <c r="H106" s="344">
        <v>-0.2</v>
      </c>
    </row>
    <row r="107" spans="1:10" x14ac:dyDescent="0.25">
      <c r="A107" s="19" t="str">
        <f>Table1!A28</f>
        <v>Total</v>
      </c>
      <c r="B107" s="117"/>
      <c r="C107" s="350"/>
      <c r="D107" s="117"/>
      <c r="E107" s="350"/>
      <c r="F107" s="117"/>
      <c r="G107" s="344"/>
      <c r="H107" s="97"/>
    </row>
    <row r="108" spans="1:10" x14ac:dyDescent="0.25">
      <c r="A108" s="15" t="s">
        <v>226</v>
      </c>
      <c r="B108" s="131">
        <v>47560</v>
      </c>
      <c r="C108" s="360">
        <v>0.74</v>
      </c>
      <c r="D108" s="131">
        <v>4085</v>
      </c>
      <c r="E108" s="360">
        <v>0.06</v>
      </c>
      <c r="F108" s="131">
        <v>12395</v>
      </c>
      <c r="G108" s="342">
        <v>0.19</v>
      </c>
      <c r="H108" s="100">
        <v>64045</v>
      </c>
    </row>
    <row r="109" spans="1:10" x14ac:dyDescent="0.25">
      <c r="A109" s="16" t="s">
        <v>324</v>
      </c>
      <c r="B109" s="135">
        <v>46545</v>
      </c>
      <c r="C109" s="351">
        <v>0.78</v>
      </c>
      <c r="D109" s="132">
        <v>1995</v>
      </c>
      <c r="E109" s="392">
        <v>0.03</v>
      </c>
      <c r="F109" s="132">
        <v>10855</v>
      </c>
      <c r="G109" s="393">
        <v>0.18</v>
      </c>
      <c r="H109" s="109">
        <v>59395</v>
      </c>
    </row>
    <row r="110" spans="1:10" x14ac:dyDescent="0.25">
      <c r="A110" s="52" t="s">
        <v>85</v>
      </c>
      <c r="B110" s="358">
        <v>-0.02</v>
      </c>
      <c r="C110" s="356"/>
      <c r="D110" s="358">
        <v>-0.51</v>
      </c>
      <c r="E110" s="356"/>
      <c r="F110" s="358">
        <v>-0.12</v>
      </c>
      <c r="G110" s="358"/>
      <c r="H110" s="358">
        <v>-7.0000000000000007E-2</v>
      </c>
    </row>
    <row r="111" spans="1:10" x14ac:dyDescent="0.25">
      <c r="A111" s="2" t="s">
        <v>135</v>
      </c>
      <c r="B111" s="2"/>
      <c r="C111" s="2"/>
      <c r="D111" s="110"/>
      <c r="E111" s="110"/>
      <c r="F111" s="110"/>
      <c r="G111" s="110"/>
      <c r="H111" s="110"/>
      <c r="I111" s="105"/>
      <c r="J111" s="2"/>
    </row>
    <row r="112" spans="1:10" x14ac:dyDescent="0.25">
      <c r="A112" s="2"/>
      <c r="B112" s="2"/>
      <c r="C112" s="2"/>
      <c r="D112" s="110"/>
      <c r="E112" s="110"/>
      <c r="F112" s="110"/>
      <c r="G112" s="110"/>
      <c r="H112" s="110"/>
      <c r="I112" s="110"/>
      <c r="J112" s="2"/>
    </row>
    <row r="113" spans="1:10" x14ac:dyDescent="0.25">
      <c r="A113" s="126" t="s">
        <v>33</v>
      </c>
      <c r="B113" s="126"/>
      <c r="C113" s="126"/>
      <c r="D113" s="127"/>
      <c r="E113" s="127"/>
      <c r="F113" s="110"/>
      <c r="G113" s="110"/>
      <c r="H113" s="110"/>
      <c r="I113" s="110"/>
      <c r="J113" s="2"/>
    </row>
    <row r="114" spans="1:10" x14ac:dyDescent="0.25">
      <c r="A114" s="128" t="s">
        <v>148</v>
      </c>
      <c r="B114" s="126"/>
      <c r="C114" s="126"/>
      <c r="D114" s="127"/>
      <c r="E114" s="127"/>
      <c r="F114" s="127"/>
      <c r="G114" s="127"/>
      <c r="H114" s="127"/>
      <c r="I114" s="127"/>
      <c r="J114" s="2"/>
    </row>
    <row r="115" spans="1:10" x14ac:dyDescent="0.25">
      <c r="A115" s="129"/>
      <c r="B115" s="129"/>
      <c r="C115" s="129"/>
      <c r="D115" s="129"/>
      <c r="E115" s="129"/>
      <c r="F115" s="110"/>
      <c r="G115" s="110"/>
      <c r="H115" s="110"/>
      <c r="I115" s="110"/>
      <c r="J115" s="2"/>
    </row>
    <row r="116" spans="1:10" ht="22.5" customHeight="1" x14ac:dyDescent="0.25">
      <c r="A116" s="425" t="s">
        <v>37</v>
      </c>
      <c r="B116" s="425"/>
      <c r="C116" s="425"/>
      <c r="D116" s="425"/>
      <c r="E116" s="425"/>
      <c r="F116" s="113"/>
      <c r="G116" s="113"/>
      <c r="H116" s="113"/>
      <c r="I116" s="113"/>
      <c r="J116" s="113"/>
    </row>
  </sheetData>
  <mergeCells count="1">
    <mergeCell ref="A116:E116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AEF0B-4282-4375-8CAB-C461F2D7F397}">
  <sheetPr>
    <tabColor rgb="FF00B050"/>
    <pageSetUpPr fitToPage="1"/>
  </sheetPr>
  <dimension ref="A1:V42"/>
  <sheetViews>
    <sheetView zoomScaleNormal="100" workbookViewId="0"/>
  </sheetViews>
  <sheetFormatPr defaultRowHeight="12.5" x14ac:dyDescent="0.25"/>
  <cols>
    <col min="1" max="1" width="17.453125" customWidth="1"/>
    <col min="2" max="2" width="9.453125" customWidth="1"/>
    <col min="3" max="3" width="8.54296875" customWidth="1"/>
    <col min="4" max="5" width="8.1796875" customWidth="1"/>
    <col min="6" max="6" width="9.54296875" customWidth="1"/>
    <col min="7" max="7" width="9.453125" customWidth="1"/>
    <col min="8" max="12" width="8.1796875" customWidth="1"/>
    <col min="13" max="13" width="8.81640625" customWidth="1"/>
    <col min="14" max="14" width="8.1796875" customWidth="1"/>
    <col min="15" max="15" width="8.54296875" customWidth="1"/>
    <col min="16" max="16" width="9.453125" customWidth="1"/>
    <col min="17" max="18" width="8.1796875" customWidth="1"/>
    <col min="19" max="19" width="9.81640625" customWidth="1"/>
    <col min="20" max="20" width="13.1796875" bestFit="1" customWidth="1"/>
  </cols>
  <sheetData>
    <row r="1" spans="1:22" ht="12" customHeight="1" x14ac:dyDescent="0.25">
      <c r="A1" s="130" t="s">
        <v>42</v>
      </c>
    </row>
    <row r="2" spans="1:22" ht="12" customHeight="1" x14ac:dyDescent="0.25"/>
    <row r="3" spans="1:22" ht="13.4" customHeight="1" x14ac:dyDescent="0.25">
      <c r="A3" s="130" t="s">
        <v>303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2"/>
    </row>
    <row r="4" spans="1:22" ht="12" customHeight="1" x14ac:dyDescent="0.25"/>
    <row r="5" spans="1:22" ht="12" customHeight="1" x14ac:dyDescent="0.25">
      <c r="A5" s="13"/>
      <c r="B5" s="317" t="s">
        <v>1</v>
      </c>
      <c r="C5" s="302"/>
      <c r="D5" s="317"/>
      <c r="E5" s="302"/>
      <c r="F5" s="317"/>
      <c r="G5" s="317" t="s">
        <v>20</v>
      </c>
      <c r="H5" s="302"/>
      <c r="I5" s="317"/>
      <c r="J5" s="302"/>
      <c r="K5" s="317"/>
      <c r="L5" s="317" t="s">
        <v>8</v>
      </c>
      <c r="M5" s="302"/>
      <c r="N5" s="317"/>
      <c r="O5" s="302"/>
      <c r="P5" s="317"/>
    </row>
    <row r="6" spans="1:22" ht="12" customHeight="1" x14ac:dyDescent="0.25">
      <c r="A6" s="14"/>
      <c r="B6" s="317" t="s">
        <v>47</v>
      </c>
      <c r="C6" s="302"/>
      <c r="D6" s="317"/>
      <c r="E6" s="302"/>
      <c r="F6" s="317"/>
      <c r="G6" s="317" t="s">
        <v>47</v>
      </c>
      <c r="H6" s="302"/>
      <c r="I6" s="317"/>
      <c r="J6" s="302"/>
      <c r="K6" s="317"/>
      <c r="L6" s="317" t="s">
        <v>47</v>
      </c>
      <c r="M6" s="302"/>
      <c r="N6" s="317"/>
      <c r="O6" s="302"/>
      <c r="P6" s="317"/>
    </row>
    <row r="7" spans="1:22" ht="18.75" customHeight="1" x14ac:dyDescent="0.25">
      <c r="A7" s="14" t="s">
        <v>32</v>
      </c>
      <c r="B7" s="28" t="s">
        <v>14</v>
      </c>
      <c r="C7" s="17" t="s">
        <v>15</v>
      </c>
      <c r="D7" s="17" t="s">
        <v>16</v>
      </c>
      <c r="E7" s="17" t="s">
        <v>17</v>
      </c>
      <c r="F7" s="229" t="s">
        <v>52</v>
      </c>
      <c r="G7" s="28" t="s">
        <v>14</v>
      </c>
      <c r="H7" s="17" t="s">
        <v>15</v>
      </c>
      <c r="I7" s="17" t="s">
        <v>16</v>
      </c>
      <c r="J7" s="17" t="s">
        <v>17</v>
      </c>
      <c r="K7" s="229" t="s">
        <v>52</v>
      </c>
      <c r="L7" s="28" t="s">
        <v>14</v>
      </c>
      <c r="M7" s="17" t="s">
        <v>15</v>
      </c>
      <c r="N7" s="17" t="s">
        <v>16</v>
      </c>
      <c r="O7" s="17" t="s">
        <v>17</v>
      </c>
      <c r="P7" s="229" t="s">
        <v>52</v>
      </c>
    </row>
    <row r="8" spans="1:22" x14ac:dyDescent="0.25">
      <c r="A8" s="13" t="s">
        <v>19</v>
      </c>
      <c r="B8" s="196"/>
      <c r="C8" s="196"/>
      <c r="D8" s="196"/>
      <c r="E8" s="196"/>
      <c r="F8" s="196"/>
      <c r="G8" s="195"/>
      <c r="H8" s="196"/>
      <c r="I8" s="196"/>
      <c r="J8" s="196"/>
      <c r="K8" s="197"/>
      <c r="L8" s="196"/>
      <c r="M8" s="196"/>
      <c r="N8" s="196"/>
      <c r="O8" s="196"/>
      <c r="P8" s="197"/>
    </row>
    <row r="9" spans="1:22" x14ac:dyDescent="0.25">
      <c r="A9" s="15" t="s">
        <v>191</v>
      </c>
      <c r="B9" s="199">
        <v>31505</v>
      </c>
      <c r="C9" s="199">
        <v>1291630</v>
      </c>
      <c r="D9" s="199">
        <v>151150</v>
      </c>
      <c r="E9" s="199">
        <v>74805</v>
      </c>
      <c r="F9" s="199">
        <v>1549085</v>
      </c>
      <c r="G9" s="198">
        <v>6355</v>
      </c>
      <c r="H9" s="199">
        <v>147650</v>
      </c>
      <c r="I9" s="199">
        <v>20415</v>
      </c>
      <c r="J9" s="199">
        <v>11265</v>
      </c>
      <c r="K9" s="200">
        <v>185690</v>
      </c>
      <c r="L9" s="199">
        <v>37860</v>
      </c>
      <c r="M9" s="199">
        <v>1439280</v>
      </c>
      <c r="N9" s="199">
        <v>171565</v>
      </c>
      <c r="O9" s="199">
        <v>86070</v>
      </c>
      <c r="P9" s="200">
        <v>1734775</v>
      </c>
    </row>
    <row r="10" spans="1:22" x14ac:dyDescent="0.25">
      <c r="A10" s="15" t="s">
        <v>208</v>
      </c>
      <c r="B10" s="199">
        <v>34120</v>
      </c>
      <c r="C10" s="199">
        <v>1375180</v>
      </c>
      <c r="D10" s="199">
        <v>159050</v>
      </c>
      <c r="E10" s="199">
        <v>77055</v>
      </c>
      <c r="F10" s="199">
        <v>1645405</v>
      </c>
      <c r="G10" s="198">
        <v>6495</v>
      </c>
      <c r="H10" s="199">
        <v>160910</v>
      </c>
      <c r="I10" s="199">
        <v>21205</v>
      </c>
      <c r="J10" s="199">
        <v>13620</v>
      </c>
      <c r="K10" s="200">
        <v>202230</v>
      </c>
      <c r="L10" s="199">
        <v>40615</v>
      </c>
      <c r="M10" s="199">
        <v>1536090</v>
      </c>
      <c r="N10" s="199">
        <v>180255</v>
      </c>
      <c r="O10" s="199">
        <v>90675</v>
      </c>
      <c r="P10" s="200">
        <v>1847635</v>
      </c>
    </row>
    <row r="11" spans="1:22" x14ac:dyDescent="0.25">
      <c r="A11" s="15" t="s">
        <v>222</v>
      </c>
      <c r="B11" s="6">
        <v>34255</v>
      </c>
      <c r="C11" s="199">
        <v>1395810</v>
      </c>
      <c r="D11" s="199">
        <v>162050</v>
      </c>
      <c r="E11" s="199">
        <v>77695</v>
      </c>
      <c r="F11" s="199">
        <v>1669815</v>
      </c>
      <c r="G11" s="90">
        <v>6585</v>
      </c>
      <c r="H11" s="199">
        <v>171690</v>
      </c>
      <c r="I11" s="199">
        <v>21195</v>
      </c>
      <c r="J11" s="199">
        <v>14575</v>
      </c>
      <c r="K11" s="200">
        <v>214045</v>
      </c>
      <c r="L11" s="6">
        <v>40845</v>
      </c>
      <c r="M11" s="199">
        <v>1567500</v>
      </c>
      <c r="N11" s="199">
        <v>183245</v>
      </c>
      <c r="O11" s="199">
        <v>92270</v>
      </c>
      <c r="P11" s="200">
        <v>1883860</v>
      </c>
      <c r="Q11" s="4"/>
      <c r="R11" s="4"/>
      <c r="S11" s="4"/>
      <c r="T11" s="4"/>
      <c r="U11" s="4"/>
      <c r="V11" s="4"/>
    </row>
    <row r="12" spans="1:22" x14ac:dyDescent="0.25">
      <c r="A12" s="262" t="s">
        <v>226</v>
      </c>
      <c r="B12" s="6">
        <v>34515</v>
      </c>
      <c r="C12" s="199">
        <v>1411035</v>
      </c>
      <c r="D12" s="199">
        <v>157610</v>
      </c>
      <c r="E12" s="199">
        <v>77295</v>
      </c>
      <c r="F12" s="199">
        <v>1680450</v>
      </c>
      <c r="G12" s="90">
        <v>6295</v>
      </c>
      <c r="H12" s="199">
        <v>167525</v>
      </c>
      <c r="I12" s="199">
        <v>19445</v>
      </c>
      <c r="J12" s="199">
        <v>14730</v>
      </c>
      <c r="K12" s="200">
        <v>207995</v>
      </c>
      <c r="L12" s="6">
        <v>40810</v>
      </c>
      <c r="M12" s="199">
        <v>1578560</v>
      </c>
      <c r="N12" s="199">
        <v>177055</v>
      </c>
      <c r="O12" s="199">
        <v>92025</v>
      </c>
      <c r="P12" s="200">
        <v>1888450</v>
      </c>
      <c r="Q12" s="4"/>
      <c r="R12" s="4"/>
      <c r="S12" s="4"/>
      <c r="T12" s="4"/>
      <c r="U12" s="4"/>
      <c r="V12" s="4"/>
    </row>
    <row r="13" spans="1:22" s="257" customFormat="1" x14ac:dyDescent="0.25">
      <c r="A13" s="256" t="s">
        <v>324</v>
      </c>
      <c r="B13" s="251">
        <v>35430</v>
      </c>
      <c r="C13" s="270">
        <v>1427685</v>
      </c>
      <c r="D13" s="270">
        <v>155160</v>
      </c>
      <c r="E13" s="270">
        <v>75825</v>
      </c>
      <c r="F13" s="270">
        <v>1694100</v>
      </c>
      <c r="G13" s="251">
        <v>5890</v>
      </c>
      <c r="H13" s="270">
        <v>164220</v>
      </c>
      <c r="I13" s="270">
        <v>18085</v>
      </c>
      <c r="J13" s="270">
        <v>15340</v>
      </c>
      <c r="K13" s="270">
        <v>203535</v>
      </c>
      <c r="L13" s="251">
        <v>41320</v>
      </c>
      <c r="M13" s="211">
        <v>1591905</v>
      </c>
      <c r="N13" s="270">
        <v>173245</v>
      </c>
      <c r="O13" s="270">
        <v>91165</v>
      </c>
      <c r="P13" s="267">
        <v>1897635</v>
      </c>
      <c r="Q13"/>
      <c r="R13" s="271"/>
      <c r="S13" s="271"/>
      <c r="T13" s="271"/>
      <c r="U13" s="271"/>
      <c r="V13" s="271"/>
    </row>
    <row r="14" spans="1:22" x14ac:dyDescent="0.25">
      <c r="A14" s="14" t="s">
        <v>22</v>
      </c>
      <c r="B14" s="202"/>
      <c r="C14" s="202"/>
      <c r="D14" s="202"/>
      <c r="E14" s="202"/>
      <c r="F14" s="202"/>
      <c r="G14" s="201"/>
      <c r="H14" s="202"/>
      <c r="I14" s="202"/>
      <c r="J14" s="202"/>
      <c r="K14" s="202"/>
      <c r="L14" s="201"/>
      <c r="M14" s="202"/>
      <c r="N14" s="202"/>
      <c r="O14" s="202"/>
      <c r="P14" s="203"/>
    </row>
    <row r="15" spans="1:22" x14ac:dyDescent="0.25">
      <c r="A15" s="15" t="s">
        <v>191</v>
      </c>
      <c r="B15" s="199">
        <v>350</v>
      </c>
      <c r="C15" s="199">
        <v>49985</v>
      </c>
      <c r="D15" s="199">
        <v>4480</v>
      </c>
      <c r="E15" s="199">
        <v>7470</v>
      </c>
      <c r="F15" s="199">
        <v>62285</v>
      </c>
      <c r="G15" s="198">
        <v>4155</v>
      </c>
      <c r="H15" s="199">
        <v>56440</v>
      </c>
      <c r="I15" s="199">
        <v>15480</v>
      </c>
      <c r="J15" s="199">
        <v>13580</v>
      </c>
      <c r="K15" s="199">
        <v>89650</v>
      </c>
      <c r="L15" s="198">
        <v>4505</v>
      </c>
      <c r="M15" s="199">
        <v>106420</v>
      </c>
      <c r="N15" s="199">
        <v>19960</v>
      </c>
      <c r="O15" s="199">
        <v>21045</v>
      </c>
      <c r="P15" s="200">
        <v>151940</v>
      </c>
    </row>
    <row r="16" spans="1:22" x14ac:dyDescent="0.25">
      <c r="A16" s="15" t="s">
        <v>208</v>
      </c>
      <c r="B16" s="199">
        <v>235</v>
      </c>
      <c r="C16" s="199">
        <v>48885</v>
      </c>
      <c r="D16" s="199">
        <v>4900</v>
      </c>
      <c r="E16" s="199">
        <v>7835</v>
      </c>
      <c r="F16" s="199">
        <v>61855</v>
      </c>
      <c r="G16" s="198">
        <v>2430</v>
      </c>
      <c r="H16" s="199">
        <v>63145</v>
      </c>
      <c r="I16" s="199">
        <v>15805</v>
      </c>
      <c r="J16" s="199">
        <v>12580</v>
      </c>
      <c r="K16" s="199">
        <v>93960</v>
      </c>
      <c r="L16" s="198">
        <v>2660</v>
      </c>
      <c r="M16" s="199">
        <v>112030</v>
      </c>
      <c r="N16" s="199">
        <v>20705</v>
      </c>
      <c r="O16" s="199">
        <v>20415</v>
      </c>
      <c r="P16" s="200">
        <v>155810</v>
      </c>
    </row>
    <row r="17" spans="1:22" x14ac:dyDescent="0.25">
      <c r="A17" s="15" t="s">
        <v>222</v>
      </c>
      <c r="B17" s="6">
        <v>255</v>
      </c>
      <c r="C17" s="199">
        <v>47715</v>
      </c>
      <c r="D17" s="199">
        <v>4150</v>
      </c>
      <c r="E17" s="199">
        <v>6275</v>
      </c>
      <c r="F17" s="199">
        <v>58395</v>
      </c>
      <c r="G17" s="90">
        <v>3495</v>
      </c>
      <c r="H17" s="199">
        <v>62765</v>
      </c>
      <c r="I17" s="199">
        <v>17070</v>
      </c>
      <c r="J17" s="199">
        <v>11840</v>
      </c>
      <c r="K17" s="199">
        <v>95165</v>
      </c>
      <c r="L17" s="90">
        <v>3750</v>
      </c>
      <c r="M17" s="199">
        <v>110480</v>
      </c>
      <c r="N17" s="199">
        <v>21220</v>
      </c>
      <c r="O17" s="199">
        <v>18115</v>
      </c>
      <c r="P17" s="200">
        <v>153560</v>
      </c>
      <c r="Q17" s="4"/>
      <c r="R17" s="4"/>
      <c r="S17" s="4"/>
      <c r="T17" s="4"/>
      <c r="U17" s="4"/>
      <c r="V17" s="4"/>
    </row>
    <row r="18" spans="1:22" x14ac:dyDescent="0.25">
      <c r="A18" s="262" t="s">
        <v>226</v>
      </c>
      <c r="B18" s="6">
        <v>345</v>
      </c>
      <c r="C18" s="199">
        <v>53915</v>
      </c>
      <c r="D18" s="199">
        <v>3515</v>
      </c>
      <c r="E18" s="199">
        <v>6995</v>
      </c>
      <c r="F18" s="199">
        <v>64770</v>
      </c>
      <c r="G18" s="90">
        <v>3980</v>
      </c>
      <c r="H18" s="199">
        <v>65425</v>
      </c>
      <c r="I18" s="199">
        <v>18175</v>
      </c>
      <c r="J18" s="199">
        <v>12725</v>
      </c>
      <c r="K18" s="199">
        <v>100305</v>
      </c>
      <c r="L18" s="90">
        <v>4325</v>
      </c>
      <c r="M18" s="199">
        <v>119340</v>
      </c>
      <c r="N18" s="199">
        <v>21690</v>
      </c>
      <c r="O18" s="199">
        <v>19720</v>
      </c>
      <c r="P18" s="200">
        <v>165070</v>
      </c>
      <c r="Q18" s="4"/>
      <c r="R18" s="4"/>
      <c r="S18" s="4"/>
      <c r="T18" s="4"/>
      <c r="U18" s="4"/>
      <c r="V18" s="4"/>
    </row>
    <row r="19" spans="1:22" s="257" customFormat="1" x14ac:dyDescent="0.25">
      <c r="A19" s="256" t="s">
        <v>324</v>
      </c>
      <c r="B19" s="251">
        <v>305</v>
      </c>
      <c r="C19" s="252">
        <v>52225</v>
      </c>
      <c r="D19" s="252">
        <v>3635</v>
      </c>
      <c r="E19" s="252">
        <v>7810</v>
      </c>
      <c r="F19" s="252">
        <v>63975</v>
      </c>
      <c r="G19" s="251">
        <v>1975</v>
      </c>
      <c r="H19" s="252">
        <v>60025</v>
      </c>
      <c r="I19" s="252">
        <v>18890</v>
      </c>
      <c r="J19" s="252">
        <v>12345</v>
      </c>
      <c r="K19" s="255">
        <v>93235</v>
      </c>
      <c r="L19" s="252">
        <v>2275</v>
      </c>
      <c r="M19" s="270">
        <v>112250</v>
      </c>
      <c r="N19" s="270">
        <v>22525</v>
      </c>
      <c r="O19" s="270">
        <v>20155</v>
      </c>
      <c r="P19" s="267">
        <v>157205</v>
      </c>
      <c r="Q19"/>
      <c r="R19" s="271"/>
      <c r="S19" s="271"/>
      <c r="T19" s="271"/>
      <c r="U19" s="271"/>
      <c r="V19" s="271"/>
    </row>
    <row r="20" spans="1:22" x14ac:dyDescent="0.25">
      <c r="A20" s="19" t="s">
        <v>24</v>
      </c>
      <c r="B20" s="195"/>
      <c r="C20" s="196"/>
      <c r="D20" s="196"/>
      <c r="E20" s="196"/>
      <c r="F20" s="196"/>
      <c r="G20" s="195"/>
      <c r="H20" s="196"/>
      <c r="I20" s="196"/>
      <c r="J20" s="196"/>
      <c r="K20" s="197"/>
      <c r="L20" s="196"/>
      <c r="M20" s="196"/>
      <c r="N20" s="196"/>
      <c r="O20" s="196"/>
      <c r="P20" s="197"/>
    </row>
    <row r="21" spans="1:22" x14ac:dyDescent="0.25">
      <c r="A21" s="15" t="s">
        <v>191</v>
      </c>
      <c r="B21" s="198">
        <v>31855</v>
      </c>
      <c r="C21" s="199">
        <v>1341610</v>
      </c>
      <c r="D21" s="199">
        <v>155630</v>
      </c>
      <c r="E21" s="199">
        <v>82275</v>
      </c>
      <c r="F21" s="199">
        <v>1611375</v>
      </c>
      <c r="G21" s="198">
        <v>10510</v>
      </c>
      <c r="H21" s="199">
        <v>204090</v>
      </c>
      <c r="I21" s="199">
        <v>35895</v>
      </c>
      <c r="J21" s="199">
        <v>24845</v>
      </c>
      <c r="K21" s="200">
        <v>275340</v>
      </c>
      <c r="L21" s="199">
        <v>42365</v>
      </c>
      <c r="M21" s="199">
        <v>1545705</v>
      </c>
      <c r="N21" s="199">
        <v>191530</v>
      </c>
      <c r="O21" s="199">
        <v>107120</v>
      </c>
      <c r="P21" s="200">
        <v>1886715</v>
      </c>
    </row>
    <row r="22" spans="1:22" x14ac:dyDescent="0.25">
      <c r="A22" s="15" t="s">
        <v>208</v>
      </c>
      <c r="B22" s="198">
        <v>34355</v>
      </c>
      <c r="C22" s="199">
        <v>1424065</v>
      </c>
      <c r="D22" s="199">
        <v>163950</v>
      </c>
      <c r="E22" s="199">
        <v>84890</v>
      </c>
      <c r="F22" s="199">
        <v>1707255</v>
      </c>
      <c r="G22" s="198">
        <v>8920</v>
      </c>
      <c r="H22" s="199">
        <v>224055</v>
      </c>
      <c r="I22" s="199">
        <v>37010</v>
      </c>
      <c r="J22" s="199">
        <v>26205</v>
      </c>
      <c r="K22" s="200">
        <v>296190</v>
      </c>
      <c r="L22" s="199">
        <v>43275</v>
      </c>
      <c r="M22" s="199">
        <v>1648120</v>
      </c>
      <c r="N22" s="199">
        <v>200960</v>
      </c>
      <c r="O22" s="199">
        <v>111090</v>
      </c>
      <c r="P22" s="200">
        <v>2003445</v>
      </c>
    </row>
    <row r="23" spans="1:22" x14ac:dyDescent="0.25">
      <c r="A23" s="15" t="s">
        <v>222</v>
      </c>
      <c r="B23" s="198">
        <v>34510</v>
      </c>
      <c r="C23" s="199">
        <v>1443525</v>
      </c>
      <c r="D23" s="199">
        <v>166200</v>
      </c>
      <c r="E23" s="199">
        <v>83970</v>
      </c>
      <c r="F23" s="199">
        <v>1728210</v>
      </c>
      <c r="G23" s="198">
        <v>10080</v>
      </c>
      <c r="H23" s="199">
        <v>234455</v>
      </c>
      <c r="I23" s="199">
        <v>38260</v>
      </c>
      <c r="J23" s="199">
        <v>26415</v>
      </c>
      <c r="K23" s="200">
        <v>309210</v>
      </c>
      <c r="L23" s="199">
        <v>44590</v>
      </c>
      <c r="M23" s="199">
        <v>1677980</v>
      </c>
      <c r="N23" s="199">
        <v>204465</v>
      </c>
      <c r="O23" s="199">
        <v>110385</v>
      </c>
      <c r="P23" s="200">
        <v>2037420</v>
      </c>
      <c r="Q23" s="4"/>
      <c r="R23" s="4"/>
      <c r="S23" s="4"/>
      <c r="T23" s="4"/>
      <c r="U23" s="4"/>
      <c r="V23" s="4"/>
    </row>
    <row r="24" spans="1:22" x14ac:dyDescent="0.25">
      <c r="A24" s="262" t="s">
        <v>226</v>
      </c>
      <c r="B24" s="198">
        <v>34855</v>
      </c>
      <c r="C24" s="199">
        <v>1464950</v>
      </c>
      <c r="D24" s="199">
        <v>161120</v>
      </c>
      <c r="E24" s="199">
        <v>84290</v>
      </c>
      <c r="F24" s="199">
        <v>1745220</v>
      </c>
      <c r="G24" s="198">
        <v>10275</v>
      </c>
      <c r="H24" s="199">
        <v>232945</v>
      </c>
      <c r="I24" s="199">
        <v>37620</v>
      </c>
      <c r="J24" s="199">
        <v>27455</v>
      </c>
      <c r="K24" s="200">
        <v>308300</v>
      </c>
      <c r="L24" s="6">
        <v>45135</v>
      </c>
      <c r="M24" s="199">
        <v>1697900</v>
      </c>
      <c r="N24" s="199">
        <v>198745</v>
      </c>
      <c r="O24" s="199">
        <v>111745</v>
      </c>
      <c r="P24" s="200">
        <v>2053520</v>
      </c>
      <c r="Q24" s="4"/>
      <c r="R24" s="4"/>
      <c r="S24" s="4"/>
      <c r="T24" s="4"/>
      <c r="U24" s="4"/>
      <c r="V24" s="4"/>
    </row>
    <row r="25" spans="1:22" s="257" customFormat="1" x14ac:dyDescent="0.25">
      <c r="A25" s="256" t="s">
        <v>324</v>
      </c>
      <c r="B25" s="268">
        <v>35730</v>
      </c>
      <c r="C25" s="269">
        <v>1479910</v>
      </c>
      <c r="D25" s="269">
        <v>158795</v>
      </c>
      <c r="E25" s="269">
        <v>83635</v>
      </c>
      <c r="F25" s="269">
        <v>1758070</v>
      </c>
      <c r="G25" s="268">
        <v>7865</v>
      </c>
      <c r="H25" s="269">
        <v>224245</v>
      </c>
      <c r="I25" s="269">
        <v>36975</v>
      </c>
      <c r="J25" s="269">
        <v>27685</v>
      </c>
      <c r="K25" s="265">
        <v>296770</v>
      </c>
      <c r="L25" s="243">
        <v>43595</v>
      </c>
      <c r="M25" s="269">
        <v>1704155</v>
      </c>
      <c r="N25" s="269">
        <v>195770</v>
      </c>
      <c r="O25" s="269">
        <v>111320</v>
      </c>
      <c r="P25" s="265">
        <v>2054840</v>
      </c>
      <c r="Q25" s="271"/>
      <c r="R25" s="271"/>
      <c r="S25" s="271"/>
      <c r="T25" s="271"/>
      <c r="U25" s="271"/>
      <c r="V25" s="271"/>
    </row>
    <row r="26" spans="1:22" x14ac:dyDescent="0.25">
      <c r="A26" s="22" t="s">
        <v>43</v>
      </c>
      <c r="B26" s="219"/>
      <c r="C26" s="218"/>
      <c r="D26" s="218"/>
      <c r="E26" s="218"/>
      <c r="F26" s="218"/>
      <c r="G26" s="219"/>
      <c r="H26" s="218"/>
      <c r="I26" s="218"/>
      <c r="J26" s="218"/>
      <c r="K26" s="220"/>
      <c r="L26" s="218"/>
      <c r="M26" s="218"/>
      <c r="N26" s="218"/>
      <c r="O26" s="218"/>
      <c r="P26" s="220"/>
    </row>
    <row r="27" spans="1:22" x14ac:dyDescent="0.25">
      <c r="A27" s="15" t="s">
        <v>191</v>
      </c>
      <c r="B27" s="198">
        <v>6615</v>
      </c>
      <c r="C27" s="199">
        <v>334190</v>
      </c>
      <c r="D27" s="199">
        <v>45170</v>
      </c>
      <c r="E27" s="199">
        <v>17970</v>
      </c>
      <c r="F27" s="199">
        <v>403945</v>
      </c>
      <c r="G27" s="198">
        <v>7340</v>
      </c>
      <c r="H27" s="199">
        <v>196570</v>
      </c>
      <c r="I27" s="199">
        <v>23790</v>
      </c>
      <c r="J27" s="199">
        <v>11270</v>
      </c>
      <c r="K27" s="200">
        <v>238965</v>
      </c>
      <c r="L27" s="199">
        <v>13955</v>
      </c>
      <c r="M27" s="199">
        <v>530765</v>
      </c>
      <c r="N27" s="199">
        <v>68960</v>
      </c>
      <c r="O27" s="199">
        <v>29240</v>
      </c>
      <c r="P27" s="200">
        <v>642915</v>
      </c>
    </row>
    <row r="28" spans="1:22" x14ac:dyDescent="0.25">
      <c r="A28" s="15" t="s">
        <v>208</v>
      </c>
      <c r="B28" s="198">
        <v>9670</v>
      </c>
      <c r="C28" s="199">
        <v>385315</v>
      </c>
      <c r="D28" s="199">
        <v>53195</v>
      </c>
      <c r="E28" s="199">
        <v>20395</v>
      </c>
      <c r="F28" s="199">
        <v>468575</v>
      </c>
      <c r="G28" s="198">
        <v>8225</v>
      </c>
      <c r="H28" s="199">
        <v>224140</v>
      </c>
      <c r="I28" s="199">
        <v>28720</v>
      </c>
      <c r="J28" s="199">
        <v>13680</v>
      </c>
      <c r="K28" s="200">
        <v>274765</v>
      </c>
      <c r="L28" s="199">
        <v>17890</v>
      </c>
      <c r="M28" s="199">
        <v>609460</v>
      </c>
      <c r="N28" s="199">
        <v>81915</v>
      </c>
      <c r="O28" s="199">
        <v>34075</v>
      </c>
      <c r="P28" s="200">
        <v>743340</v>
      </c>
    </row>
    <row r="29" spans="1:22" x14ac:dyDescent="0.25">
      <c r="A29" s="15" t="s">
        <v>222</v>
      </c>
      <c r="B29" s="198">
        <v>11655</v>
      </c>
      <c r="C29" s="199">
        <v>437050</v>
      </c>
      <c r="D29" s="199">
        <v>65875</v>
      </c>
      <c r="E29" s="199">
        <v>23790</v>
      </c>
      <c r="F29" s="199">
        <v>538375</v>
      </c>
      <c r="G29" s="198">
        <v>8430</v>
      </c>
      <c r="H29" s="199">
        <v>227745</v>
      </c>
      <c r="I29" s="199">
        <v>30890</v>
      </c>
      <c r="J29" s="199">
        <v>14870</v>
      </c>
      <c r="K29" s="200">
        <v>281935</v>
      </c>
      <c r="L29" s="6">
        <v>20085</v>
      </c>
      <c r="M29" s="199">
        <v>664795</v>
      </c>
      <c r="N29" s="199">
        <v>96765</v>
      </c>
      <c r="O29" s="199">
        <v>38660</v>
      </c>
      <c r="P29" s="200">
        <v>820310</v>
      </c>
      <c r="Q29" s="4"/>
      <c r="R29" s="4"/>
      <c r="S29" s="4"/>
      <c r="T29" s="4"/>
      <c r="U29" s="4"/>
      <c r="V29" s="4"/>
    </row>
    <row r="30" spans="1:22" x14ac:dyDescent="0.25">
      <c r="A30" s="262" t="s">
        <v>226</v>
      </c>
      <c r="B30" s="198">
        <v>14445</v>
      </c>
      <c r="C30" s="199">
        <v>503020</v>
      </c>
      <c r="D30" s="199">
        <v>66885</v>
      </c>
      <c r="E30" s="199">
        <v>27345</v>
      </c>
      <c r="F30" s="199">
        <v>611695</v>
      </c>
      <c r="G30" s="198">
        <v>7940</v>
      </c>
      <c r="H30" s="199">
        <v>222090</v>
      </c>
      <c r="I30" s="199">
        <v>26615</v>
      </c>
      <c r="J30" s="199">
        <v>15295</v>
      </c>
      <c r="K30" s="200">
        <v>271935</v>
      </c>
      <c r="L30" s="6">
        <v>22385</v>
      </c>
      <c r="M30" s="199">
        <v>725110</v>
      </c>
      <c r="N30" s="199">
        <v>93500</v>
      </c>
      <c r="O30" s="199">
        <v>42640</v>
      </c>
      <c r="P30" s="200">
        <v>883635</v>
      </c>
      <c r="Q30" s="4"/>
      <c r="R30" s="4"/>
      <c r="S30" s="4"/>
      <c r="T30" s="4"/>
      <c r="U30" s="4"/>
      <c r="V30" s="4"/>
    </row>
    <row r="31" spans="1:22" s="257" customFormat="1" x14ac:dyDescent="0.25">
      <c r="A31" s="256" t="s">
        <v>324</v>
      </c>
      <c r="B31" s="251">
        <v>13605</v>
      </c>
      <c r="C31" s="252">
        <v>480200</v>
      </c>
      <c r="D31" s="252">
        <v>57105</v>
      </c>
      <c r="E31" s="252">
        <v>25665</v>
      </c>
      <c r="F31" s="252">
        <v>576575</v>
      </c>
      <c r="G31" s="251">
        <v>6675</v>
      </c>
      <c r="H31" s="252">
        <v>219880</v>
      </c>
      <c r="I31" s="252">
        <v>28580</v>
      </c>
      <c r="J31" s="252">
        <v>13690</v>
      </c>
      <c r="K31" s="255">
        <v>268825</v>
      </c>
      <c r="L31" s="252">
        <v>20280</v>
      </c>
      <c r="M31" s="270">
        <v>700080</v>
      </c>
      <c r="N31" s="270">
        <v>85685</v>
      </c>
      <c r="O31" s="270">
        <v>39360</v>
      </c>
      <c r="P31" s="267">
        <v>845405</v>
      </c>
      <c r="Q31"/>
      <c r="R31" s="271"/>
      <c r="S31" s="271"/>
      <c r="T31" s="271"/>
      <c r="U31" s="271"/>
      <c r="V31" s="271"/>
    </row>
    <row r="32" spans="1:22" x14ac:dyDescent="0.25">
      <c r="A32" s="19" t="s">
        <v>44</v>
      </c>
      <c r="B32" s="219"/>
      <c r="C32" s="218"/>
      <c r="D32" s="218"/>
      <c r="E32" s="218"/>
      <c r="F32" s="218"/>
      <c r="G32" s="219"/>
      <c r="H32" s="218"/>
      <c r="I32" s="218"/>
      <c r="J32" s="218"/>
      <c r="K32" s="220"/>
      <c r="L32" s="218"/>
      <c r="M32" s="218"/>
      <c r="N32" s="218"/>
      <c r="O32" s="218"/>
      <c r="P32" s="220"/>
    </row>
    <row r="33" spans="1:22" x14ac:dyDescent="0.25">
      <c r="A33" s="15" t="s">
        <v>191</v>
      </c>
      <c r="B33" s="90">
        <v>38470</v>
      </c>
      <c r="C33" s="6">
        <v>1675805</v>
      </c>
      <c r="D33" s="6">
        <v>200805</v>
      </c>
      <c r="E33" s="6">
        <v>100240</v>
      </c>
      <c r="F33" s="6">
        <v>2015320</v>
      </c>
      <c r="G33" s="90">
        <v>17845</v>
      </c>
      <c r="H33" s="6">
        <v>400660</v>
      </c>
      <c r="I33" s="6">
        <v>59685</v>
      </c>
      <c r="J33" s="6">
        <v>36115</v>
      </c>
      <c r="K33" s="91">
        <v>514310</v>
      </c>
      <c r="L33" s="6">
        <v>56320</v>
      </c>
      <c r="M33" s="6">
        <v>2076465</v>
      </c>
      <c r="N33" s="6">
        <v>260490</v>
      </c>
      <c r="O33" s="6">
        <v>136355</v>
      </c>
      <c r="P33" s="91">
        <v>2529630</v>
      </c>
    </row>
    <row r="34" spans="1:22" x14ac:dyDescent="0.25">
      <c r="A34" s="15" t="s">
        <v>208</v>
      </c>
      <c r="B34" s="90">
        <v>44020</v>
      </c>
      <c r="C34" s="6">
        <v>1809380</v>
      </c>
      <c r="D34" s="6">
        <v>217145</v>
      </c>
      <c r="E34" s="6">
        <v>105285</v>
      </c>
      <c r="F34" s="6">
        <v>2175835</v>
      </c>
      <c r="G34" s="90">
        <v>17145</v>
      </c>
      <c r="H34" s="6">
        <v>448195</v>
      </c>
      <c r="I34" s="6">
        <v>65725</v>
      </c>
      <c r="J34" s="6">
        <v>39885</v>
      </c>
      <c r="K34" s="91">
        <v>570955</v>
      </c>
      <c r="L34" s="6">
        <v>61165</v>
      </c>
      <c r="M34" s="6">
        <v>2257580</v>
      </c>
      <c r="N34" s="6">
        <v>282875</v>
      </c>
      <c r="O34" s="6">
        <v>145170</v>
      </c>
      <c r="P34" s="91">
        <v>2746785</v>
      </c>
    </row>
    <row r="35" spans="1:22" x14ac:dyDescent="0.25">
      <c r="A35" s="15" t="s">
        <v>222</v>
      </c>
      <c r="B35" s="90">
        <v>46165</v>
      </c>
      <c r="C35" s="6">
        <v>1880575</v>
      </c>
      <c r="D35" s="6">
        <v>232080</v>
      </c>
      <c r="E35" s="6">
        <v>107760</v>
      </c>
      <c r="F35" s="6">
        <v>2266580</v>
      </c>
      <c r="G35" s="90">
        <v>18510</v>
      </c>
      <c r="H35" s="6">
        <v>462200</v>
      </c>
      <c r="I35" s="6">
        <v>69150</v>
      </c>
      <c r="J35" s="6">
        <v>41285</v>
      </c>
      <c r="K35" s="91">
        <v>591145</v>
      </c>
      <c r="L35" s="6">
        <v>64675</v>
      </c>
      <c r="M35" s="6">
        <v>2342775</v>
      </c>
      <c r="N35" s="6">
        <v>301230</v>
      </c>
      <c r="O35" s="6">
        <v>149045</v>
      </c>
      <c r="P35" s="91">
        <v>2857725</v>
      </c>
      <c r="Q35" s="4"/>
      <c r="R35" s="4"/>
      <c r="S35" s="4"/>
      <c r="T35" s="4"/>
      <c r="U35" s="4"/>
      <c r="V35" s="4"/>
    </row>
    <row r="36" spans="1:22" x14ac:dyDescent="0.25">
      <c r="A36" s="262" t="s">
        <v>226</v>
      </c>
      <c r="B36" s="90">
        <v>49300</v>
      </c>
      <c r="C36" s="6">
        <v>1967975</v>
      </c>
      <c r="D36" s="6">
        <v>228005</v>
      </c>
      <c r="E36" s="6">
        <v>111635</v>
      </c>
      <c r="F36" s="6">
        <v>2356915</v>
      </c>
      <c r="G36" s="90">
        <v>18215</v>
      </c>
      <c r="H36" s="6">
        <v>455040</v>
      </c>
      <c r="I36" s="6">
        <v>64235</v>
      </c>
      <c r="J36" s="6">
        <v>42750</v>
      </c>
      <c r="K36" s="91">
        <v>580235</v>
      </c>
      <c r="L36" s="6">
        <v>67515</v>
      </c>
      <c r="M36" s="199">
        <v>2423010</v>
      </c>
      <c r="N36" s="199">
        <v>292240</v>
      </c>
      <c r="O36" s="199">
        <v>154385</v>
      </c>
      <c r="P36" s="200">
        <v>2937155</v>
      </c>
      <c r="Q36" s="4"/>
      <c r="R36" s="4"/>
      <c r="S36" s="4"/>
      <c r="T36" s="4"/>
      <c r="U36" s="4"/>
      <c r="V36" s="4"/>
    </row>
    <row r="37" spans="1:22" s="257" customFormat="1" x14ac:dyDescent="0.25">
      <c r="A37" s="256" t="s">
        <v>324</v>
      </c>
      <c r="B37" s="251">
        <v>49335</v>
      </c>
      <c r="C37" s="252">
        <v>1960110</v>
      </c>
      <c r="D37" s="252">
        <v>215905</v>
      </c>
      <c r="E37" s="252">
        <v>109300</v>
      </c>
      <c r="F37" s="252">
        <v>2334650</v>
      </c>
      <c r="G37" s="251">
        <v>14540</v>
      </c>
      <c r="H37" s="252">
        <v>444125</v>
      </c>
      <c r="I37" s="252">
        <v>65550</v>
      </c>
      <c r="J37" s="252">
        <v>41380</v>
      </c>
      <c r="K37" s="252">
        <v>565595</v>
      </c>
      <c r="L37" s="251">
        <v>63875</v>
      </c>
      <c r="M37" s="252">
        <v>2404235</v>
      </c>
      <c r="N37" s="252">
        <v>281455</v>
      </c>
      <c r="O37" s="252">
        <v>150680</v>
      </c>
      <c r="P37" s="255">
        <v>2900245</v>
      </c>
      <c r="Q37" s="272"/>
      <c r="R37" s="271"/>
      <c r="S37" s="271"/>
      <c r="T37" s="271"/>
      <c r="U37" s="271"/>
      <c r="V37" s="271"/>
    </row>
    <row r="38" spans="1:22" ht="12" customHeight="1" x14ac:dyDescent="0.25">
      <c r="A38" s="2" t="s">
        <v>135</v>
      </c>
    </row>
    <row r="39" spans="1:22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22" ht="12.75" customHeight="1" x14ac:dyDescent="0.25">
      <c r="A40" s="2" t="s">
        <v>37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113"/>
      <c r="R40" s="113"/>
      <c r="S40" s="113"/>
    </row>
    <row r="42" spans="1:22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</sheetData>
  <pageMargins left="0.75" right="0.75" top="1" bottom="1" header="0.5" footer="0.5"/>
  <pageSetup paperSize="9" scale="3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9014E-4554-4D8C-9D90-C07EF9F4F17C}">
  <sheetPr>
    <tabColor rgb="FF00B050"/>
  </sheetPr>
  <dimension ref="A1:M61"/>
  <sheetViews>
    <sheetView zoomScale="90" zoomScaleNormal="90" workbookViewId="0"/>
  </sheetViews>
  <sheetFormatPr defaultRowHeight="12.5" x14ac:dyDescent="0.25"/>
  <cols>
    <col min="1" max="1" width="24.54296875" customWidth="1"/>
    <col min="2" max="2" width="11.1796875" bestFit="1" customWidth="1"/>
    <col min="3" max="3" width="10.453125" bestFit="1" customWidth="1"/>
    <col min="4" max="5" width="9.453125" bestFit="1" customWidth="1"/>
    <col min="6" max="6" width="10.453125" bestFit="1" customWidth="1"/>
  </cols>
  <sheetData>
    <row r="1" spans="1:13" ht="24" customHeight="1" x14ac:dyDescent="0.25">
      <c r="A1" s="130" t="s">
        <v>331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3" spans="1:13" ht="12.75" customHeight="1" x14ac:dyDescent="0.25">
      <c r="A3" s="13"/>
      <c r="B3" s="317" t="s">
        <v>47</v>
      </c>
      <c r="C3" s="302"/>
      <c r="D3" s="317"/>
      <c r="E3" s="302"/>
      <c r="F3" s="324"/>
    </row>
    <row r="4" spans="1:13" x14ac:dyDescent="0.25">
      <c r="A4" s="14" t="s">
        <v>82</v>
      </c>
      <c r="B4" s="36" t="s">
        <v>14</v>
      </c>
      <c r="C4" s="37" t="s">
        <v>15</v>
      </c>
      <c r="D4" s="37" t="s">
        <v>16</v>
      </c>
      <c r="E4" s="37" t="s">
        <v>17</v>
      </c>
      <c r="F4" s="34" t="s">
        <v>52</v>
      </c>
    </row>
    <row r="5" spans="1:13" x14ac:dyDescent="0.25">
      <c r="A5" s="19" t="s">
        <v>1</v>
      </c>
      <c r="B5" s="195"/>
      <c r="C5" s="196"/>
      <c r="D5" s="196"/>
      <c r="E5" s="196"/>
      <c r="F5" s="209"/>
    </row>
    <row r="6" spans="1:13" x14ac:dyDescent="0.25">
      <c r="A6" s="15" t="str">
        <f>[1]Table14!$A$36</f>
        <v>2022/23</v>
      </c>
      <c r="B6" s="90">
        <v>49300</v>
      </c>
      <c r="C6" s="6">
        <v>1967975</v>
      </c>
      <c r="D6" s="6">
        <v>228005</v>
      </c>
      <c r="E6" s="6">
        <v>111635</v>
      </c>
      <c r="F6" s="133">
        <v>2356915</v>
      </c>
    </row>
    <row r="7" spans="1:13" x14ac:dyDescent="0.25">
      <c r="A7" s="16" t="str">
        <f>[1]Table14!$A$37</f>
        <v>2023/24</v>
      </c>
      <c r="B7" s="90">
        <v>49335</v>
      </c>
      <c r="C7" s="6">
        <v>1960110</v>
      </c>
      <c r="D7" s="6">
        <v>215905</v>
      </c>
      <c r="E7" s="6">
        <v>109300</v>
      </c>
      <c r="F7" s="133">
        <v>2334650</v>
      </c>
    </row>
    <row r="8" spans="1:13" x14ac:dyDescent="0.25">
      <c r="A8" s="61" t="s">
        <v>85</v>
      </c>
      <c r="B8" s="388">
        <v>0</v>
      </c>
      <c r="C8" s="364">
        <v>0</v>
      </c>
      <c r="D8" s="364">
        <v>-0.05</v>
      </c>
      <c r="E8" s="364">
        <v>-0.02</v>
      </c>
      <c r="F8" s="363">
        <v>-0.01</v>
      </c>
    </row>
    <row r="9" spans="1:13" x14ac:dyDescent="0.25">
      <c r="A9" s="13" t="s">
        <v>20</v>
      </c>
      <c r="B9" s="201"/>
      <c r="C9" s="202"/>
      <c r="D9" s="202"/>
      <c r="E9" s="202"/>
      <c r="F9" s="221"/>
    </row>
    <row r="10" spans="1:13" x14ac:dyDescent="0.25">
      <c r="A10" s="15" t="str">
        <f>[1]Table14!$A$36</f>
        <v>2022/23</v>
      </c>
      <c r="B10" s="90">
        <v>18215</v>
      </c>
      <c r="C10" s="6">
        <v>455040</v>
      </c>
      <c r="D10" s="6">
        <v>64235</v>
      </c>
      <c r="E10" s="6">
        <v>42750</v>
      </c>
      <c r="F10" s="133">
        <v>580235</v>
      </c>
    </row>
    <row r="11" spans="1:13" x14ac:dyDescent="0.25">
      <c r="A11" s="16" t="str">
        <f>[1]Table14!$A$37</f>
        <v>2023/24</v>
      </c>
      <c r="B11" s="90">
        <v>14540</v>
      </c>
      <c r="C11" s="6">
        <v>444125</v>
      </c>
      <c r="D11" s="6">
        <v>65550</v>
      </c>
      <c r="E11" s="6">
        <v>41380</v>
      </c>
      <c r="F11" s="133">
        <v>565595</v>
      </c>
    </row>
    <row r="12" spans="1:13" x14ac:dyDescent="0.25">
      <c r="A12" s="61" t="s">
        <v>85</v>
      </c>
      <c r="B12" s="388">
        <v>-0.2</v>
      </c>
      <c r="C12" s="364">
        <v>-0.02</v>
      </c>
      <c r="D12" s="364">
        <v>0.02</v>
      </c>
      <c r="E12" s="364">
        <v>-0.03</v>
      </c>
      <c r="F12" s="363">
        <v>-0.03</v>
      </c>
    </row>
    <row r="13" spans="1:13" x14ac:dyDescent="0.25">
      <c r="A13" s="13" t="s">
        <v>44</v>
      </c>
      <c r="B13" s="201"/>
      <c r="C13" s="202"/>
      <c r="D13" s="202"/>
      <c r="E13" s="202"/>
      <c r="F13" s="221"/>
    </row>
    <row r="14" spans="1:13" x14ac:dyDescent="0.25">
      <c r="A14" s="15" t="str">
        <f>[1]Table14!$A$36</f>
        <v>2022/23</v>
      </c>
      <c r="B14" s="90">
        <v>67515</v>
      </c>
      <c r="C14" s="6">
        <v>2423010</v>
      </c>
      <c r="D14" s="6">
        <v>292240</v>
      </c>
      <c r="E14" s="6">
        <v>154385</v>
      </c>
      <c r="F14" s="133">
        <v>2937155</v>
      </c>
    </row>
    <row r="15" spans="1:13" x14ac:dyDescent="0.25">
      <c r="A15" s="16" t="str">
        <f>[1]Table14!$A$37</f>
        <v>2023/24</v>
      </c>
      <c r="B15" s="90">
        <v>63875</v>
      </c>
      <c r="C15" s="199">
        <v>2404235</v>
      </c>
      <c r="D15" s="199">
        <v>281455</v>
      </c>
      <c r="E15" s="199">
        <v>150680</v>
      </c>
      <c r="F15" s="207">
        <v>2900245</v>
      </c>
    </row>
    <row r="16" spans="1:13" x14ac:dyDescent="0.25">
      <c r="A16" s="52" t="s">
        <v>85</v>
      </c>
      <c r="B16" s="388">
        <v>-0.05</v>
      </c>
      <c r="C16" s="364">
        <v>-0.01</v>
      </c>
      <c r="D16" s="364">
        <v>-0.04</v>
      </c>
      <c r="E16" s="364">
        <v>-0.02</v>
      </c>
      <c r="F16" s="363">
        <v>-0.01</v>
      </c>
    </row>
    <row r="17" spans="1:7" x14ac:dyDescent="0.25">
      <c r="A17" s="2" t="s">
        <v>135</v>
      </c>
    </row>
    <row r="18" spans="1:7" x14ac:dyDescent="0.25">
      <c r="A18" s="2"/>
    </row>
    <row r="19" spans="1:7" ht="23.25" customHeight="1" x14ac:dyDescent="0.25">
      <c r="A19" s="130" t="s">
        <v>304</v>
      </c>
      <c r="B19" s="130"/>
      <c r="C19" s="130"/>
      <c r="D19" s="130"/>
      <c r="E19" s="130"/>
      <c r="F19" s="130"/>
      <c r="G19" s="130"/>
    </row>
    <row r="21" spans="1:7" ht="13.4" customHeight="1" x14ac:dyDescent="0.25">
      <c r="A21" s="13"/>
      <c r="B21" s="317" t="s">
        <v>47</v>
      </c>
      <c r="C21" s="302"/>
      <c r="D21" s="317"/>
      <c r="E21" s="302"/>
      <c r="F21" s="324"/>
    </row>
    <row r="22" spans="1:7" x14ac:dyDescent="0.25">
      <c r="A22" s="14" t="s">
        <v>82</v>
      </c>
      <c r="B22" s="36" t="s">
        <v>14</v>
      </c>
      <c r="C22" s="37" t="s">
        <v>15</v>
      </c>
      <c r="D22" s="37" t="s">
        <v>16</v>
      </c>
      <c r="E22" s="37" t="s">
        <v>17</v>
      </c>
      <c r="F22" s="34" t="s">
        <v>52</v>
      </c>
    </row>
    <row r="23" spans="1:7" x14ac:dyDescent="0.25">
      <c r="A23" s="13" t="str">
        <f>[1]Table14!A8</f>
        <v>First Degree</v>
      </c>
      <c r="B23" s="196"/>
      <c r="C23" s="196"/>
      <c r="D23" s="196"/>
      <c r="E23" s="196"/>
      <c r="F23" s="209"/>
    </row>
    <row r="24" spans="1:7" x14ac:dyDescent="0.25">
      <c r="A24" s="15" t="str">
        <f>[1]Table14!$A$36</f>
        <v>2022/23</v>
      </c>
      <c r="B24" s="6">
        <v>40810</v>
      </c>
      <c r="C24" s="6">
        <v>1578560</v>
      </c>
      <c r="D24" s="6">
        <v>177055</v>
      </c>
      <c r="E24" s="6">
        <v>92025</v>
      </c>
      <c r="F24" s="133">
        <v>1888450</v>
      </c>
    </row>
    <row r="25" spans="1:7" x14ac:dyDescent="0.25">
      <c r="A25" s="16" t="str">
        <f>[1]Table14!$A$37</f>
        <v>2023/24</v>
      </c>
      <c r="B25" s="6">
        <v>41320</v>
      </c>
      <c r="C25" s="6">
        <v>1591905</v>
      </c>
      <c r="D25" s="6">
        <v>173245</v>
      </c>
      <c r="E25" s="6">
        <v>91165</v>
      </c>
      <c r="F25" s="133">
        <v>1897635</v>
      </c>
    </row>
    <row r="26" spans="1:7" x14ac:dyDescent="0.25">
      <c r="A26" s="61" t="s">
        <v>85</v>
      </c>
      <c r="B26" s="364">
        <v>0.01</v>
      </c>
      <c r="C26" s="364">
        <v>0.01</v>
      </c>
      <c r="D26" s="364">
        <v>-0.02</v>
      </c>
      <c r="E26" s="364">
        <v>-0.01</v>
      </c>
      <c r="F26" s="363">
        <v>0</v>
      </c>
    </row>
    <row r="27" spans="1:7" x14ac:dyDescent="0.25">
      <c r="A27" s="13" t="str">
        <f>[1]Table14!A14</f>
        <v>Other Undergraduate</v>
      </c>
      <c r="B27" s="202"/>
      <c r="C27" s="202"/>
      <c r="D27" s="202"/>
      <c r="E27" s="202"/>
      <c r="F27" s="221"/>
    </row>
    <row r="28" spans="1:7" x14ac:dyDescent="0.25">
      <c r="A28" s="15" t="str">
        <f>[1]Table14!$A$36</f>
        <v>2022/23</v>
      </c>
      <c r="B28" s="6">
        <v>4325</v>
      </c>
      <c r="C28" s="6">
        <v>119340</v>
      </c>
      <c r="D28" s="6">
        <v>21690</v>
      </c>
      <c r="E28" s="6">
        <v>19720</v>
      </c>
      <c r="F28" s="133">
        <v>165070</v>
      </c>
    </row>
    <row r="29" spans="1:7" x14ac:dyDescent="0.25">
      <c r="A29" s="16" t="str">
        <f>[1]Table14!$A$37</f>
        <v>2023/24</v>
      </c>
      <c r="B29" s="6">
        <v>2275</v>
      </c>
      <c r="C29" s="6">
        <v>112250</v>
      </c>
      <c r="D29" s="6">
        <v>22525</v>
      </c>
      <c r="E29" s="6">
        <v>20155</v>
      </c>
      <c r="F29" s="133">
        <v>157205</v>
      </c>
    </row>
    <row r="30" spans="1:7" x14ac:dyDescent="0.25">
      <c r="A30" s="222" t="s">
        <v>85</v>
      </c>
      <c r="B30" s="364">
        <v>-0.47</v>
      </c>
      <c r="C30" s="364">
        <v>-0.06</v>
      </c>
      <c r="D30" s="364">
        <v>0.04</v>
      </c>
      <c r="E30" s="364">
        <v>0.02</v>
      </c>
      <c r="F30" s="363">
        <v>-0.05</v>
      </c>
    </row>
    <row r="31" spans="1:7" x14ac:dyDescent="0.25">
      <c r="A31" s="85" t="str">
        <f>[1]Table14!A20</f>
        <v>All Undergraduate</v>
      </c>
      <c r="B31" s="188"/>
      <c r="C31" s="188"/>
      <c r="D31" s="188"/>
      <c r="E31" s="188"/>
      <c r="F31" s="183"/>
    </row>
    <row r="32" spans="1:7" x14ac:dyDescent="0.25">
      <c r="A32" s="15" t="str">
        <f>[1]Table14!$A$36</f>
        <v>2022/23</v>
      </c>
      <c r="B32" s="6">
        <v>45135</v>
      </c>
      <c r="C32" s="6">
        <v>1697900</v>
      </c>
      <c r="D32" s="6">
        <v>198745</v>
      </c>
      <c r="E32" s="6">
        <v>111745</v>
      </c>
      <c r="F32" s="133">
        <v>2053520</v>
      </c>
    </row>
    <row r="33" spans="1:7" x14ac:dyDescent="0.25">
      <c r="A33" s="16" t="str">
        <f>[1]Table14!$A$37</f>
        <v>2023/24</v>
      </c>
      <c r="B33" s="107">
        <v>43595</v>
      </c>
      <c r="C33" s="107">
        <v>1704155</v>
      </c>
      <c r="D33" s="107">
        <v>195770</v>
      </c>
      <c r="E33" s="107">
        <v>111320</v>
      </c>
      <c r="F33" s="132">
        <v>2054840</v>
      </c>
    </row>
    <row r="34" spans="1:7" x14ac:dyDescent="0.25">
      <c r="A34" s="61" t="s">
        <v>85</v>
      </c>
      <c r="B34" s="364">
        <v>-0.03</v>
      </c>
      <c r="C34" s="364">
        <v>0</v>
      </c>
      <c r="D34" s="364">
        <v>-0.01</v>
      </c>
      <c r="E34" s="364">
        <v>0</v>
      </c>
      <c r="F34" s="363">
        <v>0</v>
      </c>
    </row>
    <row r="35" spans="1:7" x14ac:dyDescent="0.25">
      <c r="A35" s="32" t="str">
        <f>[1]Table14!A26</f>
        <v xml:space="preserve">Postgraduate </v>
      </c>
      <c r="B35" s="8"/>
      <c r="C35" s="8"/>
      <c r="D35" s="8"/>
      <c r="E35" s="8"/>
      <c r="F35" s="134"/>
    </row>
    <row r="36" spans="1:7" x14ac:dyDescent="0.25">
      <c r="A36" s="15" t="str">
        <f>[1]Table14!$A$36</f>
        <v>2022/23</v>
      </c>
      <c r="B36" s="6">
        <v>22385</v>
      </c>
      <c r="C36" s="6">
        <v>725110</v>
      </c>
      <c r="D36" s="6">
        <v>93500</v>
      </c>
      <c r="E36" s="6">
        <v>42640</v>
      </c>
      <c r="F36" s="133">
        <v>883635</v>
      </c>
    </row>
    <row r="37" spans="1:7" x14ac:dyDescent="0.25">
      <c r="A37" s="16" t="str">
        <f>[1]Table14!$A$37</f>
        <v>2023/24</v>
      </c>
      <c r="B37" s="6">
        <v>20280</v>
      </c>
      <c r="C37" s="6">
        <v>700080</v>
      </c>
      <c r="D37" s="6">
        <v>85685</v>
      </c>
      <c r="E37" s="6">
        <v>39360</v>
      </c>
      <c r="F37" s="133">
        <v>845405</v>
      </c>
    </row>
    <row r="38" spans="1:7" x14ac:dyDescent="0.25">
      <c r="A38" s="61" t="s">
        <v>85</v>
      </c>
      <c r="B38" s="364">
        <v>-0.09</v>
      </c>
      <c r="C38" s="364">
        <v>-0.03</v>
      </c>
      <c r="D38" s="364">
        <v>-0.08</v>
      </c>
      <c r="E38" s="364">
        <v>-0.08</v>
      </c>
      <c r="F38" s="363">
        <v>-0.04</v>
      </c>
    </row>
    <row r="39" spans="1:7" x14ac:dyDescent="0.25">
      <c r="A39" s="14" t="str">
        <f>[1]Table14!A32</f>
        <v xml:space="preserve">Total </v>
      </c>
      <c r="B39" s="202"/>
      <c r="C39" s="202"/>
      <c r="D39" s="202"/>
      <c r="E39" s="202"/>
      <c r="F39" s="221"/>
    </row>
    <row r="40" spans="1:7" x14ac:dyDescent="0.25">
      <c r="A40" s="15" t="str">
        <f>[1]Table14!$A$36</f>
        <v>2022/23</v>
      </c>
      <c r="B40" s="6">
        <v>67515</v>
      </c>
      <c r="C40" s="6">
        <v>2423010</v>
      </c>
      <c r="D40" s="6">
        <v>292240</v>
      </c>
      <c r="E40" s="6">
        <v>154385</v>
      </c>
      <c r="F40" s="133">
        <v>2937155</v>
      </c>
    </row>
    <row r="41" spans="1:7" x14ac:dyDescent="0.25">
      <c r="A41" s="16" t="str">
        <f>[1]Table14!$A$37</f>
        <v>2023/24</v>
      </c>
      <c r="B41" s="6">
        <v>63875</v>
      </c>
      <c r="C41" s="199">
        <v>2404235</v>
      </c>
      <c r="D41" s="199">
        <v>281455</v>
      </c>
      <c r="E41" s="199">
        <v>150680</v>
      </c>
      <c r="F41" s="207">
        <v>2900245</v>
      </c>
    </row>
    <row r="42" spans="1:7" x14ac:dyDescent="0.25">
      <c r="A42" s="52" t="s">
        <v>85</v>
      </c>
      <c r="B42" s="388">
        <v>-0.05</v>
      </c>
      <c r="C42" s="364">
        <v>-0.01</v>
      </c>
      <c r="D42" s="364">
        <v>-0.04</v>
      </c>
      <c r="E42" s="364">
        <v>-0.02</v>
      </c>
      <c r="F42" s="363">
        <v>-0.01</v>
      </c>
    </row>
    <row r="43" spans="1:7" x14ac:dyDescent="0.25">
      <c r="A43" s="2" t="s">
        <v>135</v>
      </c>
    </row>
    <row r="44" spans="1:7" x14ac:dyDescent="0.25">
      <c r="A44" s="2"/>
    </row>
    <row r="45" spans="1:7" ht="24" customHeight="1" x14ac:dyDescent="0.25">
      <c r="A45" s="2" t="s">
        <v>37</v>
      </c>
      <c r="B45" s="2"/>
      <c r="C45" s="2"/>
      <c r="D45" s="2"/>
      <c r="E45" s="2"/>
      <c r="F45" s="2"/>
      <c r="G45" s="2"/>
    </row>
    <row r="61" customFormat="1" ht="12.75" customHeight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W51"/>
  <sheetViews>
    <sheetView zoomScaleNormal="100" workbookViewId="0"/>
  </sheetViews>
  <sheetFormatPr defaultColWidth="9.1796875" defaultRowHeight="11.5" x14ac:dyDescent="0.25"/>
  <cols>
    <col min="1" max="1" width="16.54296875" style="2" customWidth="1"/>
    <col min="2" max="17" width="8.453125" style="2" customWidth="1"/>
    <col min="18" max="18" width="3" style="2" customWidth="1"/>
    <col min="19" max="20" width="9.1796875" style="2"/>
    <col min="21" max="21" width="9.54296875" style="2" bestFit="1" customWidth="1"/>
    <col min="22" max="16384" width="9.1796875" style="2"/>
  </cols>
  <sheetData>
    <row r="1" spans="1:23" ht="12" customHeight="1" x14ac:dyDescent="0.25">
      <c r="A1" s="130" t="s">
        <v>240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</row>
    <row r="3" spans="1:23" ht="12.75" customHeight="1" x14ac:dyDescent="0.25">
      <c r="A3" s="13"/>
      <c r="B3" s="317" t="s">
        <v>53</v>
      </c>
      <c r="C3" s="302"/>
      <c r="D3" s="302"/>
      <c r="E3" s="303"/>
      <c r="F3" s="317" t="s">
        <v>54</v>
      </c>
      <c r="G3" s="302"/>
      <c r="H3" s="302"/>
      <c r="I3" s="303"/>
      <c r="J3" s="317" t="s">
        <v>25</v>
      </c>
      <c r="K3" s="302"/>
      <c r="L3" s="302"/>
      <c r="M3" s="303"/>
      <c r="N3" s="317" t="s">
        <v>8</v>
      </c>
      <c r="O3" s="302"/>
      <c r="P3" s="302"/>
      <c r="Q3" s="303"/>
      <c r="S3" s="113"/>
    </row>
    <row r="4" spans="1:23" ht="12.75" customHeight="1" x14ac:dyDescent="0.25">
      <c r="A4" s="14"/>
      <c r="B4" s="317" t="s">
        <v>47</v>
      </c>
      <c r="C4" s="302"/>
      <c r="D4" s="302"/>
      <c r="E4" s="303"/>
      <c r="F4" s="317" t="s">
        <v>47</v>
      </c>
      <c r="G4" s="302"/>
      <c r="H4" s="302"/>
      <c r="I4" s="303"/>
      <c r="J4" s="317" t="s">
        <v>47</v>
      </c>
      <c r="K4" s="302"/>
      <c r="L4" s="302"/>
      <c r="M4" s="303"/>
      <c r="N4" s="317" t="s">
        <v>47</v>
      </c>
      <c r="O4" s="302"/>
      <c r="P4" s="302"/>
      <c r="Q4" s="303"/>
      <c r="S4" s="113"/>
    </row>
    <row r="5" spans="1:23" ht="34.5" x14ac:dyDescent="0.25">
      <c r="A5" s="14" t="s">
        <v>32</v>
      </c>
      <c r="B5" s="17" t="s">
        <v>14</v>
      </c>
      <c r="C5" s="17" t="s">
        <v>34</v>
      </c>
      <c r="D5" s="17" t="s">
        <v>36</v>
      </c>
      <c r="E5" s="18" t="s">
        <v>8</v>
      </c>
      <c r="F5" s="73" t="s">
        <v>14</v>
      </c>
      <c r="G5" s="74" t="s">
        <v>34</v>
      </c>
      <c r="H5" s="17" t="s">
        <v>36</v>
      </c>
      <c r="I5" s="77" t="s">
        <v>8</v>
      </c>
      <c r="J5" s="73" t="s">
        <v>14</v>
      </c>
      <c r="K5" s="74" t="s">
        <v>34</v>
      </c>
      <c r="L5" s="17" t="s">
        <v>36</v>
      </c>
      <c r="M5" s="77" t="s">
        <v>8</v>
      </c>
      <c r="N5" s="73" t="s">
        <v>14</v>
      </c>
      <c r="O5" s="74" t="s">
        <v>34</v>
      </c>
      <c r="P5" s="17" t="s">
        <v>36</v>
      </c>
      <c r="Q5" s="77" t="s">
        <v>8</v>
      </c>
      <c r="S5" s="48" t="s">
        <v>146</v>
      </c>
    </row>
    <row r="6" spans="1:23" x14ac:dyDescent="0.25">
      <c r="A6" s="19" t="s">
        <v>1</v>
      </c>
      <c r="B6" s="95"/>
      <c r="C6" s="96"/>
      <c r="D6" s="96"/>
      <c r="E6" s="97"/>
      <c r="F6" s="96"/>
      <c r="G6" s="96"/>
      <c r="H6" s="96"/>
      <c r="I6" s="96"/>
      <c r="J6" s="95"/>
      <c r="K6" s="96"/>
      <c r="L6" s="96"/>
      <c r="M6" s="97"/>
      <c r="N6" s="96"/>
      <c r="O6" s="96"/>
      <c r="P6" s="96"/>
      <c r="Q6" s="97"/>
      <c r="S6" s="208"/>
    </row>
    <row r="7" spans="1:23" x14ac:dyDescent="0.25">
      <c r="A7" s="43" t="s">
        <v>130</v>
      </c>
      <c r="B7" s="98">
        <v>9340</v>
      </c>
      <c r="C7" s="99">
        <v>4170</v>
      </c>
      <c r="D7" s="99">
        <v>0</v>
      </c>
      <c r="E7" s="100">
        <v>13515</v>
      </c>
      <c r="F7" s="99">
        <v>35</v>
      </c>
      <c r="G7" s="99">
        <v>95</v>
      </c>
      <c r="H7" s="99">
        <v>0</v>
      </c>
      <c r="I7" s="100">
        <v>130</v>
      </c>
      <c r="J7" s="98">
        <v>1775</v>
      </c>
      <c r="K7" s="99">
        <v>890</v>
      </c>
      <c r="L7" s="99">
        <v>0</v>
      </c>
      <c r="M7" s="100">
        <v>2665</v>
      </c>
      <c r="N7" s="99">
        <v>11150</v>
      </c>
      <c r="O7" s="99">
        <v>5155</v>
      </c>
      <c r="P7" s="99">
        <v>0</v>
      </c>
      <c r="Q7" s="100">
        <v>16305</v>
      </c>
      <c r="R7" s="6"/>
      <c r="S7" s="133">
        <v>11565</v>
      </c>
      <c r="T7" s="105"/>
      <c r="U7" s="7"/>
    </row>
    <row r="8" spans="1:23" x14ac:dyDescent="0.25">
      <c r="A8" s="43" t="s">
        <v>137</v>
      </c>
      <c r="B8" s="98">
        <v>8365</v>
      </c>
      <c r="C8" s="99">
        <v>4655</v>
      </c>
      <c r="D8" s="99">
        <v>0</v>
      </c>
      <c r="E8" s="100">
        <v>13020</v>
      </c>
      <c r="F8" s="99">
        <v>30</v>
      </c>
      <c r="G8" s="99">
        <v>120</v>
      </c>
      <c r="H8" s="99">
        <v>0</v>
      </c>
      <c r="I8" s="100">
        <v>150</v>
      </c>
      <c r="J8" s="98">
        <v>1730</v>
      </c>
      <c r="K8" s="99">
        <v>990</v>
      </c>
      <c r="L8" s="99">
        <v>0</v>
      </c>
      <c r="M8" s="100">
        <v>2720</v>
      </c>
      <c r="N8" s="99">
        <v>10130</v>
      </c>
      <c r="O8" s="99">
        <v>5765</v>
      </c>
      <c r="P8" s="99">
        <v>0</v>
      </c>
      <c r="Q8" s="100">
        <v>15890</v>
      </c>
      <c r="R8" s="6"/>
      <c r="S8" s="133">
        <v>11150</v>
      </c>
      <c r="T8" s="105"/>
      <c r="U8" s="7"/>
    </row>
    <row r="9" spans="1:23" x14ac:dyDescent="0.25">
      <c r="A9" s="43" t="s">
        <v>150</v>
      </c>
      <c r="B9" s="90">
        <v>9010</v>
      </c>
      <c r="C9" s="6">
        <v>4770</v>
      </c>
      <c r="D9" s="6">
        <v>0</v>
      </c>
      <c r="E9" s="100">
        <v>13780</v>
      </c>
      <c r="F9" s="6">
        <v>35</v>
      </c>
      <c r="G9" s="6">
        <v>80</v>
      </c>
      <c r="H9" s="101">
        <v>0</v>
      </c>
      <c r="I9" s="100">
        <v>115</v>
      </c>
      <c r="J9" s="98">
        <v>1735</v>
      </c>
      <c r="K9" s="99">
        <v>960</v>
      </c>
      <c r="L9" s="99">
        <v>0</v>
      </c>
      <c r="M9" s="100">
        <v>2695</v>
      </c>
      <c r="N9" s="99">
        <v>10780</v>
      </c>
      <c r="O9" s="99">
        <v>5810</v>
      </c>
      <c r="P9" s="99">
        <v>0</v>
      </c>
      <c r="Q9" s="100">
        <v>16590</v>
      </c>
      <c r="R9" s="6"/>
      <c r="S9" s="133">
        <v>10130</v>
      </c>
      <c r="T9" s="105"/>
      <c r="U9" s="7"/>
    </row>
    <row r="10" spans="1:23" x14ac:dyDescent="0.25">
      <c r="A10" s="43" t="s">
        <v>178</v>
      </c>
      <c r="B10" s="90">
        <v>8730</v>
      </c>
      <c r="C10" s="6">
        <v>4680</v>
      </c>
      <c r="D10" s="6">
        <v>0</v>
      </c>
      <c r="E10" s="91">
        <v>13410</v>
      </c>
      <c r="F10" s="6">
        <v>20</v>
      </c>
      <c r="G10" s="6">
        <v>80</v>
      </c>
      <c r="H10" s="101">
        <v>0</v>
      </c>
      <c r="I10" s="91">
        <v>95</v>
      </c>
      <c r="J10" s="98">
        <v>2170</v>
      </c>
      <c r="K10" s="99">
        <v>1070</v>
      </c>
      <c r="L10" s="99">
        <v>0</v>
      </c>
      <c r="M10" s="91">
        <v>3240</v>
      </c>
      <c r="N10" s="99">
        <v>10920</v>
      </c>
      <c r="O10" s="99">
        <v>5825</v>
      </c>
      <c r="P10" s="99">
        <v>0</v>
      </c>
      <c r="Q10" s="91">
        <v>16745</v>
      </c>
      <c r="R10" s="6"/>
      <c r="S10" s="133">
        <v>10780</v>
      </c>
      <c r="T10" s="105"/>
      <c r="U10" s="7"/>
    </row>
    <row r="11" spans="1:23" x14ac:dyDescent="0.25">
      <c r="A11" s="43" t="s">
        <v>187</v>
      </c>
      <c r="B11" s="90">
        <v>8530</v>
      </c>
      <c r="C11" s="6">
        <v>4440</v>
      </c>
      <c r="D11" s="6">
        <v>0</v>
      </c>
      <c r="E11" s="91">
        <v>12970</v>
      </c>
      <c r="F11" s="6">
        <v>25</v>
      </c>
      <c r="G11" s="6">
        <v>70</v>
      </c>
      <c r="H11" s="101">
        <v>0</v>
      </c>
      <c r="I11" s="91">
        <v>95</v>
      </c>
      <c r="J11" s="98">
        <v>2105</v>
      </c>
      <c r="K11" s="99">
        <v>1075</v>
      </c>
      <c r="L11" s="99">
        <v>0</v>
      </c>
      <c r="M11" s="91">
        <v>3180</v>
      </c>
      <c r="N11" s="99">
        <v>10660</v>
      </c>
      <c r="O11" s="99">
        <v>5585</v>
      </c>
      <c r="P11" s="99">
        <v>0</v>
      </c>
      <c r="Q11" s="91">
        <v>16245</v>
      </c>
      <c r="R11" s="6"/>
      <c r="S11" s="133">
        <v>10920</v>
      </c>
      <c r="T11" s="105"/>
      <c r="U11" s="7"/>
    </row>
    <row r="12" spans="1:23" x14ac:dyDescent="0.25">
      <c r="A12" s="241" t="s">
        <v>191</v>
      </c>
      <c r="B12" s="98">
        <v>8875</v>
      </c>
      <c r="C12" s="99">
        <v>3900</v>
      </c>
      <c r="D12" s="99">
        <v>0</v>
      </c>
      <c r="E12" s="258">
        <v>12775</v>
      </c>
      <c r="F12" s="99">
        <v>25</v>
      </c>
      <c r="G12" s="99">
        <v>60</v>
      </c>
      <c r="H12" s="102">
        <v>0</v>
      </c>
      <c r="I12" s="258">
        <v>85</v>
      </c>
      <c r="J12" s="98">
        <v>2160</v>
      </c>
      <c r="K12" s="99">
        <v>995</v>
      </c>
      <c r="L12" s="99">
        <v>0</v>
      </c>
      <c r="M12" s="258">
        <v>3155</v>
      </c>
      <c r="N12" s="99">
        <v>11060</v>
      </c>
      <c r="O12" s="99">
        <v>4955</v>
      </c>
      <c r="P12" s="99">
        <v>0</v>
      </c>
      <c r="Q12" s="258">
        <v>16015</v>
      </c>
      <c r="R12" s="6"/>
      <c r="S12" s="133">
        <v>10660</v>
      </c>
      <c r="T12" s="105"/>
      <c r="U12" s="7"/>
    </row>
    <row r="13" spans="1:23" x14ac:dyDescent="0.25">
      <c r="A13" s="241" t="s">
        <v>208</v>
      </c>
      <c r="B13" s="90">
        <v>10225</v>
      </c>
      <c r="C13" s="6">
        <v>3940</v>
      </c>
      <c r="D13" s="6">
        <v>0</v>
      </c>
      <c r="E13" s="258">
        <v>14165</v>
      </c>
      <c r="F13" s="6">
        <v>0</v>
      </c>
      <c r="G13" s="6">
        <v>50</v>
      </c>
      <c r="H13" s="6">
        <v>0</v>
      </c>
      <c r="I13" s="258">
        <v>55</v>
      </c>
      <c r="J13" s="90">
        <v>2700</v>
      </c>
      <c r="K13" s="6">
        <v>1115</v>
      </c>
      <c r="L13" s="6">
        <v>0</v>
      </c>
      <c r="M13" s="258">
        <v>3815</v>
      </c>
      <c r="N13" s="6">
        <v>12930</v>
      </c>
      <c r="O13" s="6">
        <v>5105</v>
      </c>
      <c r="P13" s="6">
        <v>0</v>
      </c>
      <c r="Q13" s="258">
        <v>18030</v>
      </c>
      <c r="R13" s="6"/>
      <c r="S13" s="133">
        <v>11060</v>
      </c>
      <c r="T13" s="105"/>
      <c r="U13" s="7"/>
    </row>
    <row r="14" spans="1:23" x14ac:dyDescent="0.25">
      <c r="A14" s="241" t="s">
        <v>222</v>
      </c>
      <c r="B14" s="90">
        <v>9670</v>
      </c>
      <c r="C14" s="6">
        <v>4345</v>
      </c>
      <c r="D14" s="6">
        <v>0</v>
      </c>
      <c r="E14" s="258">
        <v>14015</v>
      </c>
      <c r="F14" s="6">
        <v>25</v>
      </c>
      <c r="G14" s="6">
        <v>55</v>
      </c>
      <c r="H14" s="6">
        <v>0</v>
      </c>
      <c r="I14" s="258">
        <v>80</v>
      </c>
      <c r="J14" s="90">
        <v>2200</v>
      </c>
      <c r="K14" s="6">
        <v>1155</v>
      </c>
      <c r="L14" s="6">
        <v>0</v>
      </c>
      <c r="M14" s="258">
        <v>3350</v>
      </c>
      <c r="N14" s="6">
        <v>11890</v>
      </c>
      <c r="O14" s="6">
        <v>5555</v>
      </c>
      <c r="P14" s="6">
        <v>0</v>
      </c>
      <c r="Q14" s="258">
        <v>17450</v>
      </c>
      <c r="R14" s="6"/>
      <c r="S14" s="133">
        <v>12930</v>
      </c>
      <c r="T14" s="105"/>
      <c r="U14" s="7"/>
    </row>
    <row r="15" spans="1:23" x14ac:dyDescent="0.25">
      <c r="A15" s="241" t="s">
        <v>226</v>
      </c>
      <c r="B15" s="242">
        <v>8925</v>
      </c>
      <c r="C15" s="243">
        <v>3680</v>
      </c>
      <c r="D15" s="243">
        <v>0</v>
      </c>
      <c r="E15" s="258">
        <v>12605</v>
      </c>
      <c r="F15" s="243">
        <v>0</v>
      </c>
      <c r="G15" s="243">
        <v>65</v>
      </c>
      <c r="H15" s="243">
        <v>0</v>
      </c>
      <c r="I15" s="258">
        <v>65</v>
      </c>
      <c r="J15" s="242">
        <v>1845</v>
      </c>
      <c r="K15" s="243">
        <v>935</v>
      </c>
      <c r="L15" s="243">
        <v>0</v>
      </c>
      <c r="M15" s="258">
        <v>2780</v>
      </c>
      <c r="N15" s="243">
        <v>10770</v>
      </c>
      <c r="O15" s="243">
        <v>4680</v>
      </c>
      <c r="P15" s="243">
        <v>0</v>
      </c>
      <c r="Q15" s="258">
        <v>15450</v>
      </c>
      <c r="R15" s="6"/>
      <c r="S15" s="133">
        <v>11890</v>
      </c>
      <c r="T15" s="105"/>
      <c r="U15" s="105"/>
      <c r="V15" s="6"/>
    </row>
    <row r="16" spans="1:23" s="245" customFormat="1" x14ac:dyDescent="0.25">
      <c r="A16" s="241" t="s">
        <v>324</v>
      </c>
      <c r="B16" s="242">
        <v>9305</v>
      </c>
      <c r="C16" s="243">
        <v>3190</v>
      </c>
      <c r="D16" s="243">
        <v>0</v>
      </c>
      <c r="E16" s="258">
        <v>12495</v>
      </c>
      <c r="F16" s="243">
        <v>10</v>
      </c>
      <c r="G16" s="243">
        <v>45</v>
      </c>
      <c r="H16" s="243">
        <v>0</v>
      </c>
      <c r="I16" s="258">
        <v>55</v>
      </c>
      <c r="J16" s="242">
        <v>1990</v>
      </c>
      <c r="K16" s="243">
        <v>810</v>
      </c>
      <c r="L16" s="243">
        <v>0</v>
      </c>
      <c r="M16" s="258">
        <v>2800</v>
      </c>
      <c r="N16" s="243">
        <v>11310</v>
      </c>
      <c r="O16" s="243">
        <v>4045</v>
      </c>
      <c r="P16" s="243">
        <v>0</v>
      </c>
      <c r="Q16" s="258">
        <v>15355</v>
      </c>
      <c r="R16" s="243"/>
      <c r="S16" s="248">
        <v>11310</v>
      </c>
      <c r="T16" s="249"/>
      <c r="U16" s="249"/>
      <c r="V16" s="243"/>
      <c r="W16" s="243"/>
    </row>
    <row r="17" spans="1:22" x14ac:dyDescent="0.25">
      <c r="A17" s="19" t="s">
        <v>20</v>
      </c>
      <c r="B17" s="95"/>
      <c r="C17" s="96"/>
      <c r="D17" s="96"/>
      <c r="E17" s="97"/>
      <c r="F17" s="96"/>
      <c r="G17" s="96"/>
      <c r="H17" s="136"/>
      <c r="I17" s="97"/>
      <c r="J17" s="95"/>
      <c r="K17" s="96"/>
      <c r="L17" s="96"/>
      <c r="M17" s="97"/>
      <c r="N17" s="96"/>
      <c r="O17" s="96"/>
      <c r="P17" s="96"/>
      <c r="Q17" s="97"/>
      <c r="S17" s="186"/>
    </row>
    <row r="18" spans="1:22" x14ac:dyDescent="0.25">
      <c r="A18" s="43" t="s">
        <v>130</v>
      </c>
      <c r="B18" s="98">
        <v>555</v>
      </c>
      <c r="C18" s="99">
        <v>65</v>
      </c>
      <c r="D18" s="99">
        <v>1000</v>
      </c>
      <c r="E18" s="100">
        <v>1625</v>
      </c>
      <c r="F18" s="99">
        <v>4765</v>
      </c>
      <c r="G18" s="99">
        <v>300</v>
      </c>
      <c r="H18" s="101">
        <v>305</v>
      </c>
      <c r="I18" s="100">
        <v>5370</v>
      </c>
      <c r="J18" s="98">
        <v>2300</v>
      </c>
      <c r="K18" s="99">
        <v>495</v>
      </c>
      <c r="L18" s="99">
        <v>70</v>
      </c>
      <c r="M18" s="100">
        <v>2865</v>
      </c>
      <c r="N18" s="99">
        <v>7625</v>
      </c>
      <c r="O18" s="99">
        <v>860</v>
      </c>
      <c r="P18" s="99">
        <v>1375</v>
      </c>
      <c r="Q18" s="100">
        <v>9855</v>
      </c>
      <c r="S18" s="133">
        <v>9375</v>
      </c>
      <c r="T18" s="105"/>
      <c r="U18" s="6"/>
      <c r="V18" s="6"/>
    </row>
    <row r="19" spans="1:22" x14ac:dyDescent="0.25">
      <c r="A19" s="43" t="s">
        <v>137</v>
      </c>
      <c r="B19" s="98">
        <v>975</v>
      </c>
      <c r="C19" s="99">
        <v>65</v>
      </c>
      <c r="D19" s="99">
        <v>955</v>
      </c>
      <c r="E19" s="100">
        <v>1995</v>
      </c>
      <c r="F19" s="99">
        <v>4490</v>
      </c>
      <c r="G19" s="99">
        <v>275</v>
      </c>
      <c r="H19" s="101">
        <v>355</v>
      </c>
      <c r="I19" s="100">
        <v>5120</v>
      </c>
      <c r="J19" s="98">
        <v>1970</v>
      </c>
      <c r="K19" s="99">
        <v>540</v>
      </c>
      <c r="L19" s="99">
        <v>65</v>
      </c>
      <c r="M19" s="100">
        <v>2575</v>
      </c>
      <c r="N19" s="99">
        <v>7430</v>
      </c>
      <c r="O19" s="99">
        <v>875</v>
      </c>
      <c r="P19" s="99">
        <v>1380</v>
      </c>
      <c r="Q19" s="100">
        <v>9685</v>
      </c>
      <c r="S19" s="133">
        <v>8995</v>
      </c>
      <c r="T19" s="105"/>
      <c r="U19" s="7"/>
    </row>
    <row r="20" spans="1:22" x14ac:dyDescent="0.25">
      <c r="A20" s="43" t="s">
        <v>150</v>
      </c>
      <c r="B20" s="98">
        <v>680</v>
      </c>
      <c r="C20" s="99">
        <v>40</v>
      </c>
      <c r="D20" s="99">
        <v>805</v>
      </c>
      <c r="E20" s="100">
        <v>1525</v>
      </c>
      <c r="F20" s="99">
        <v>3825</v>
      </c>
      <c r="G20" s="99">
        <v>230</v>
      </c>
      <c r="H20" s="101">
        <v>370</v>
      </c>
      <c r="I20" s="100">
        <v>4425</v>
      </c>
      <c r="J20" s="98">
        <v>2160</v>
      </c>
      <c r="K20" s="99">
        <v>515</v>
      </c>
      <c r="L20" s="99">
        <v>65</v>
      </c>
      <c r="M20" s="100">
        <v>2740</v>
      </c>
      <c r="N20" s="99">
        <v>6660</v>
      </c>
      <c r="O20" s="99">
        <v>785</v>
      </c>
      <c r="P20" s="99">
        <v>1240</v>
      </c>
      <c r="Q20" s="100">
        <v>8685</v>
      </c>
      <c r="S20" s="133">
        <v>8810</v>
      </c>
      <c r="T20" s="105"/>
      <c r="U20" s="7"/>
    </row>
    <row r="21" spans="1:22" x14ac:dyDescent="0.25">
      <c r="A21" s="43" t="s">
        <v>178</v>
      </c>
      <c r="B21" s="90">
        <v>705</v>
      </c>
      <c r="C21" s="6">
        <v>60</v>
      </c>
      <c r="D21" s="6">
        <v>980</v>
      </c>
      <c r="E21" s="100">
        <v>1745</v>
      </c>
      <c r="F21" s="6">
        <v>3405</v>
      </c>
      <c r="G21" s="6">
        <v>230</v>
      </c>
      <c r="H21" s="101">
        <v>385</v>
      </c>
      <c r="I21" s="100">
        <v>4020</v>
      </c>
      <c r="J21" s="98">
        <v>2170</v>
      </c>
      <c r="K21" s="99">
        <v>560</v>
      </c>
      <c r="L21" s="99">
        <v>80</v>
      </c>
      <c r="M21" s="100">
        <v>2810</v>
      </c>
      <c r="N21" s="99">
        <v>6280</v>
      </c>
      <c r="O21" s="99">
        <v>845</v>
      </c>
      <c r="P21" s="99">
        <v>1445</v>
      </c>
      <c r="Q21" s="100">
        <v>8550</v>
      </c>
      <c r="S21" s="133">
        <v>7900</v>
      </c>
      <c r="T21" s="105"/>
      <c r="U21" s="7"/>
    </row>
    <row r="22" spans="1:22" x14ac:dyDescent="0.25">
      <c r="A22" s="43" t="s">
        <v>187</v>
      </c>
      <c r="B22" s="90">
        <v>770</v>
      </c>
      <c r="C22" s="6">
        <v>70</v>
      </c>
      <c r="D22" s="6">
        <v>1040</v>
      </c>
      <c r="E22" s="91">
        <v>1880</v>
      </c>
      <c r="F22" s="6">
        <v>3210</v>
      </c>
      <c r="G22" s="6">
        <v>225</v>
      </c>
      <c r="H22" s="101">
        <v>335</v>
      </c>
      <c r="I22" s="91">
        <v>3770</v>
      </c>
      <c r="J22" s="98">
        <v>2465</v>
      </c>
      <c r="K22" s="99">
        <v>715</v>
      </c>
      <c r="L22" s="99">
        <v>85</v>
      </c>
      <c r="M22" s="91">
        <v>3270</v>
      </c>
      <c r="N22" s="99">
        <v>6445</v>
      </c>
      <c r="O22" s="99">
        <v>1010</v>
      </c>
      <c r="P22" s="99">
        <v>1465</v>
      </c>
      <c r="Q22" s="91">
        <v>8890</v>
      </c>
      <c r="S22" s="133">
        <v>7730</v>
      </c>
      <c r="T22" s="105"/>
      <c r="U22" s="7"/>
    </row>
    <row r="23" spans="1:22" x14ac:dyDescent="0.25">
      <c r="A23" s="241" t="s">
        <v>191</v>
      </c>
      <c r="B23" s="90">
        <v>825</v>
      </c>
      <c r="C23" s="6">
        <v>140</v>
      </c>
      <c r="D23" s="6">
        <v>1035</v>
      </c>
      <c r="E23" s="91">
        <v>2005</v>
      </c>
      <c r="F23" s="6">
        <v>3070</v>
      </c>
      <c r="G23" s="6">
        <v>180</v>
      </c>
      <c r="H23" s="101">
        <v>375</v>
      </c>
      <c r="I23" s="91">
        <v>3625</v>
      </c>
      <c r="J23" s="98">
        <v>2875</v>
      </c>
      <c r="K23" s="99">
        <v>605</v>
      </c>
      <c r="L23" s="99">
        <v>90</v>
      </c>
      <c r="M23" s="91">
        <v>3570</v>
      </c>
      <c r="N23" s="99">
        <v>6770</v>
      </c>
      <c r="O23" s="99">
        <v>925</v>
      </c>
      <c r="P23" s="99">
        <v>1505</v>
      </c>
      <c r="Q23" s="91">
        <v>9155</v>
      </c>
      <c r="S23" s="133">
        <v>7910</v>
      </c>
      <c r="T23" s="105"/>
      <c r="U23" s="7"/>
    </row>
    <row r="24" spans="1:22" x14ac:dyDescent="0.25">
      <c r="A24" s="241" t="s">
        <v>208</v>
      </c>
      <c r="B24" s="98">
        <v>525</v>
      </c>
      <c r="C24" s="99">
        <v>120</v>
      </c>
      <c r="D24" s="99">
        <v>1285</v>
      </c>
      <c r="E24" s="258">
        <v>1930</v>
      </c>
      <c r="F24" s="99">
        <v>1145</v>
      </c>
      <c r="G24" s="99">
        <v>225</v>
      </c>
      <c r="H24" s="102">
        <v>610</v>
      </c>
      <c r="I24" s="258">
        <v>1975</v>
      </c>
      <c r="J24" s="98">
        <v>3620</v>
      </c>
      <c r="K24" s="99">
        <v>850</v>
      </c>
      <c r="L24" s="99">
        <v>470</v>
      </c>
      <c r="M24" s="258">
        <v>4935</v>
      </c>
      <c r="N24" s="99">
        <v>5285</v>
      </c>
      <c r="O24" s="99">
        <v>1195</v>
      </c>
      <c r="P24" s="99">
        <v>2365</v>
      </c>
      <c r="Q24" s="91">
        <v>8845</v>
      </c>
      <c r="S24" s="133">
        <v>8270</v>
      </c>
      <c r="T24" s="105"/>
      <c r="U24" s="7"/>
    </row>
    <row r="25" spans="1:22" x14ac:dyDescent="0.25">
      <c r="A25" s="241" t="s">
        <v>222</v>
      </c>
      <c r="B25" s="90">
        <v>700</v>
      </c>
      <c r="C25" s="6">
        <v>95</v>
      </c>
      <c r="D25" s="6">
        <v>1190</v>
      </c>
      <c r="E25" s="258">
        <v>1985</v>
      </c>
      <c r="F25" s="6">
        <v>1285</v>
      </c>
      <c r="G25" s="6">
        <v>220</v>
      </c>
      <c r="H25" s="6">
        <v>1590</v>
      </c>
      <c r="I25" s="258">
        <v>3095</v>
      </c>
      <c r="J25" s="90">
        <v>3410</v>
      </c>
      <c r="K25" s="6">
        <v>780</v>
      </c>
      <c r="L25" s="6">
        <v>1310</v>
      </c>
      <c r="M25" s="258">
        <v>5500</v>
      </c>
      <c r="N25" s="6">
        <v>5400</v>
      </c>
      <c r="O25" s="6">
        <v>1095</v>
      </c>
      <c r="P25" s="6">
        <v>4090</v>
      </c>
      <c r="Q25" s="6">
        <v>10580</v>
      </c>
      <c r="R25" s="208"/>
      <c r="S25" s="133">
        <v>7650</v>
      </c>
      <c r="T25" s="105"/>
      <c r="U25" s="7"/>
    </row>
    <row r="26" spans="1:22" x14ac:dyDescent="0.25">
      <c r="A26" s="241" t="s">
        <v>226</v>
      </c>
      <c r="B26" s="90">
        <v>655</v>
      </c>
      <c r="C26" s="6">
        <v>95</v>
      </c>
      <c r="D26" s="6">
        <v>1305</v>
      </c>
      <c r="E26" s="258">
        <v>2050</v>
      </c>
      <c r="F26" s="6">
        <v>1200</v>
      </c>
      <c r="G26" s="6">
        <v>240</v>
      </c>
      <c r="H26" s="6">
        <v>2090</v>
      </c>
      <c r="I26" s="258">
        <v>3525</v>
      </c>
      <c r="J26" s="90">
        <v>3080</v>
      </c>
      <c r="K26" s="6">
        <v>665</v>
      </c>
      <c r="L26" s="6">
        <v>1085</v>
      </c>
      <c r="M26" s="258">
        <v>4825</v>
      </c>
      <c r="N26" s="6">
        <v>4930</v>
      </c>
      <c r="O26" s="6">
        <v>995</v>
      </c>
      <c r="P26" s="6">
        <v>4475</v>
      </c>
      <c r="Q26" s="100">
        <v>10405</v>
      </c>
      <c r="S26" s="133">
        <v>9490</v>
      </c>
      <c r="T26" s="105"/>
      <c r="U26" s="105"/>
    </row>
    <row r="27" spans="1:22" s="245" customFormat="1" x14ac:dyDescent="0.25">
      <c r="A27" s="241" t="s">
        <v>324</v>
      </c>
      <c r="B27" s="242">
        <v>640</v>
      </c>
      <c r="C27" s="243">
        <v>70</v>
      </c>
      <c r="D27" s="243">
        <v>1150</v>
      </c>
      <c r="E27" s="258">
        <v>1860</v>
      </c>
      <c r="F27" s="243">
        <v>970</v>
      </c>
      <c r="G27" s="243">
        <v>255</v>
      </c>
      <c r="H27" s="243">
        <v>370</v>
      </c>
      <c r="I27" s="258">
        <v>1595</v>
      </c>
      <c r="J27" s="242">
        <v>3240</v>
      </c>
      <c r="K27" s="243">
        <v>670</v>
      </c>
      <c r="L27" s="243">
        <v>180</v>
      </c>
      <c r="M27" s="258">
        <v>4090</v>
      </c>
      <c r="N27" s="243">
        <v>4850</v>
      </c>
      <c r="O27" s="243">
        <v>995</v>
      </c>
      <c r="P27" s="243">
        <v>1700</v>
      </c>
      <c r="Q27" s="258">
        <v>7545</v>
      </c>
      <c r="R27" s="259"/>
      <c r="S27" s="250">
        <v>6550</v>
      </c>
      <c r="T27" s="249"/>
      <c r="U27" s="249"/>
    </row>
    <row r="28" spans="1:22" x14ac:dyDescent="0.25">
      <c r="A28" s="19" t="s">
        <v>8</v>
      </c>
      <c r="B28" s="95"/>
      <c r="C28" s="96"/>
      <c r="D28" s="96"/>
      <c r="E28" s="96"/>
      <c r="F28" s="95"/>
      <c r="G28" s="96"/>
      <c r="H28" s="136"/>
      <c r="I28" s="96"/>
      <c r="J28" s="95"/>
      <c r="K28" s="96"/>
      <c r="L28" s="96"/>
      <c r="M28" s="96"/>
      <c r="N28" s="95"/>
      <c r="O28" s="96"/>
      <c r="P28" s="96"/>
      <c r="Q28" s="97"/>
      <c r="S28" s="133"/>
    </row>
    <row r="29" spans="1:22" x14ac:dyDescent="0.25">
      <c r="A29" s="43" t="s">
        <v>130</v>
      </c>
      <c r="B29" s="98">
        <v>9900</v>
      </c>
      <c r="C29" s="99">
        <v>4235</v>
      </c>
      <c r="D29" s="99">
        <v>1000</v>
      </c>
      <c r="E29" s="99">
        <v>15135</v>
      </c>
      <c r="F29" s="98">
        <v>4805</v>
      </c>
      <c r="G29" s="99">
        <v>395</v>
      </c>
      <c r="H29" s="101">
        <v>305</v>
      </c>
      <c r="I29" s="99">
        <v>5500</v>
      </c>
      <c r="J29" s="98">
        <v>4075</v>
      </c>
      <c r="K29" s="99">
        <v>1385</v>
      </c>
      <c r="L29" s="99">
        <v>70</v>
      </c>
      <c r="M29" s="99">
        <v>5525</v>
      </c>
      <c r="N29" s="98">
        <v>18775</v>
      </c>
      <c r="O29" s="99">
        <v>6015</v>
      </c>
      <c r="P29" s="99">
        <v>1375</v>
      </c>
      <c r="Q29" s="100">
        <v>26165</v>
      </c>
      <c r="R29" s="105"/>
      <c r="S29" s="133">
        <v>20940</v>
      </c>
      <c r="T29" s="105"/>
      <c r="U29" s="7"/>
    </row>
    <row r="30" spans="1:22" x14ac:dyDescent="0.25">
      <c r="A30" s="43" t="s">
        <v>137</v>
      </c>
      <c r="B30" s="98">
        <v>9340</v>
      </c>
      <c r="C30" s="99">
        <v>4720</v>
      </c>
      <c r="D30" s="99">
        <v>955</v>
      </c>
      <c r="E30" s="99">
        <v>15015</v>
      </c>
      <c r="F30" s="98">
        <v>4520</v>
      </c>
      <c r="G30" s="99">
        <v>395</v>
      </c>
      <c r="H30" s="101">
        <v>355</v>
      </c>
      <c r="I30" s="99">
        <v>5270</v>
      </c>
      <c r="J30" s="98">
        <v>3700</v>
      </c>
      <c r="K30" s="99">
        <v>1525</v>
      </c>
      <c r="L30" s="99">
        <v>65</v>
      </c>
      <c r="M30" s="99">
        <v>5295</v>
      </c>
      <c r="N30" s="98">
        <v>17560</v>
      </c>
      <c r="O30" s="99">
        <v>6640</v>
      </c>
      <c r="P30" s="99">
        <v>1380</v>
      </c>
      <c r="Q30" s="100">
        <v>25580</v>
      </c>
      <c r="R30" s="105"/>
      <c r="S30" s="133">
        <v>20150</v>
      </c>
      <c r="T30" s="105"/>
      <c r="U30" s="7"/>
    </row>
    <row r="31" spans="1:22" x14ac:dyDescent="0.25">
      <c r="A31" s="43" t="s">
        <v>150</v>
      </c>
      <c r="B31" s="98">
        <v>9685</v>
      </c>
      <c r="C31" s="99">
        <v>4815</v>
      </c>
      <c r="D31" s="99">
        <v>805</v>
      </c>
      <c r="E31" s="99">
        <v>15300</v>
      </c>
      <c r="F31" s="98">
        <v>3860</v>
      </c>
      <c r="G31" s="99">
        <v>310</v>
      </c>
      <c r="H31" s="101">
        <v>370</v>
      </c>
      <c r="I31" s="99">
        <v>4535</v>
      </c>
      <c r="J31" s="98">
        <v>3895</v>
      </c>
      <c r="K31" s="99">
        <v>1475</v>
      </c>
      <c r="L31" s="99">
        <v>65</v>
      </c>
      <c r="M31" s="99">
        <v>5435</v>
      </c>
      <c r="N31" s="98">
        <v>17440</v>
      </c>
      <c r="O31" s="99">
        <v>6595</v>
      </c>
      <c r="P31" s="99">
        <v>1240</v>
      </c>
      <c r="Q31" s="100">
        <v>25275</v>
      </c>
      <c r="R31" s="105"/>
      <c r="S31" s="133">
        <v>18935</v>
      </c>
      <c r="T31" s="105"/>
      <c r="U31" s="7"/>
    </row>
    <row r="32" spans="1:22" x14ac:dyDescent="0.25">
      <c r="A32" s="43" t="s">
        <v>178</v>
      </c>
      <c r="B32" s="98">
        <v>9435</v>
      </c>
      <c r="C32" s="99">
        <v>4740</v>
      </c>
      <c r="D32" s="99">
        <v>980</v>
      </c>
      <c r="E32" s="99">
        <v>15155</v>
      </c>
      <c r="F32" s="98">
        <v>3425</v>
      </c>
      <c r="G32" s="99">
        <v>305</v>
      </c>
      <c r="H32" s="101">
        <v>385</v>
      </c>
      <c r="I32" s="99">
        <v>4115</v>
      </c>
      <c r="J32" s="98">
        <v>4340</v>
      </c>
      <c r="K32" s="99">
        <v>1630</v>
      </c>
      <c r="L32" s="99">
        <v>80</v>
      </c>
      <c r="M32" s="99">
        <v>6050</v>
      </c>
      <c r="N32" s="98">
        <v>17200</v>
      </c>
      <c r="O32" s="99">
        <v>6675</v>
      </c>
      <c r="P32" s="99">
        <v>1445</v>
      </c>
      <c r="Q32" s="100">
        <v>25295</v>
      </c>
      <c r="R32" s="105"/>
      <c r="S32" s="133">
        <v>18680</v>
      </c>
      <c r="T32" s="105"/>
      <c r="U32" s="7"/>
    </row>
    <row r="33" spans="1:21" x14ac:dyDescent="0.25">
      <c r="A33" s="43" t="s">
        <v>187</v>
      </c>
      <c r="B33" s="98">
        <v>9300</v>
      </c>
      <c r="C33" s="99">
        <v>4510</v>
      </c>
      <c r="D33" s="99">
        <v>1040</v>
      </c>
      <c r="E33" s="99">
        <v>14850</v>
      </c>
      <c r="F33" s="98">
        <v>3235</v>
      </c>
      <c r="G33" s="99">
        <v>295</v>
      </c>
      <c r="H33" s="101">
        <v>335</v>
      </c>
      <c r="I33" s="99">
        <v>3865</v>
      </c>
      <c r="J33" s="98">
        <v>4575</v>
      </c>
      <c r="K33" s="99">
        <v>1790</v>
      </c>
      <c r="L33" s="99">
        <v>85</v>
      </c>
      <c r="M33" s="99">
        <v>6450</v>
      </c>
      <c r="N33" s="98">
        <v>17105</v>
      </c>
      <c r="O33" s="99">
        <v>6595</v>
      </c>
      <c r="P33" s="99">
        <v>1465</v>
      </c>
      <c r="Q33" s="100">
        <v>25135</v>
      </c>
      <c r="R33" s="105"/>
      <c r="S33" s="133">
        <v>18650</v>
      </c>
      <c r="T33" s="105"/>
      <c r="U33" s="7"/>
    </row>
    <row r="34" spans="1:21" x14ac:dyDescent="0.25">
      <c r="A34" s="241" t="s">
        <v>191</v>
      </c>
      <c r="B34" s="98">
        <v>9705</v>
      </c>
      <c r="C34" s="99">
        <v>4040</v>
      </c>
      <c r="D34" s="99">
        <v>1035</v>
      </c>
      <c r="E34" s="99">
        <v>14780</v>
      </c>
      <c r="F34" s="98">
        <v>3090</v>
      </c>
      <c r="G34" s="99">
        <v>240</v>
      </c>
      <c r="H34" s="101">
        <v>375</v>
      </c>
      <c r="I34" s="99">
        <v>3710</v>
      </c>
      <c r="J34" s="98">
        <v>5035</v>
      </c>
      <c r="K34" s="99">
        <v>1600</v>
      </c>
      <c r="L34" s="99">
        <v>90</v>
      </c>
      <c r="M34" s="99">
        <v>6725</v>
      </c>
      <c r="N34" s="98">
        <v>17830</v>
      </c>
      <c r="O34" s="99">
        <v>5885</v>
      </c>
      <c r="P34" s="99">
        <v>1505</v>
      </c>
      <c r="Q34" s="100">
        <v>25170</v>
      </c>
      <c r="R34" s="105"/>
      <c r="S34" s="133">
        <v>18570</v>
      </c>
      <c r="T34" s="105"/>
      <c r="U34" s="7"/>
    </row>
    <row r="35" spans="1:21" x14ac:dyDescent="0.25">
      <c r="A35" s="241" t="s">
        <v>208</v>
      </c>
      <c r="B35" s="98">
        <v>10750</v>
      </c>
      <c r="C35" s="99">
        <v>4060</v>
      </c>
      <c r="D35" s="99">
        <v>1285</v>
      </c>
      <c r="E35" s="99">
        <v>16095</v>
      </c>
      <c r="F35" s="98">
        <v>1145</v>
      </c>
      <c r="G35" s="99">
        <v>275</v>
      </c>
      <c r="H35" s="101">
        <v>610</v>
      </c>
      <c r="I35" s="99">
        <v>2030</v>
      </c>
      <c r="J35" s="98">
        <v>6320</v>
      </c>
      <c r="K35" s="99">
        <v>1960</v>
      </c>
      <c r="L35" s="99">
        <v>470</v>
      </c>
      <c r="M35" s="99">
        <v>8750</v>
      </c>
      <c r="N35" s="98">
        <v>18215</v>
      </c>
      <c r="O35" s="99">
        <v>6295</v>
      </c>
      <c r="P35" s="99">
        <v>2365</v>
      </c>
      <c r="Q35" s="100">
        <v>26875</v>
      </c>
      <c r="R35" s="105"/>
      <c r="S35" s="133">
        <v>19330</v>
      </c>
      <c r="T35" s="105"/>
      <c r="U35" s="7"/>
    </row>
    <row r="36" spans="1:21" x14ac:dyDescent="0.25">
      <c r="A36" s="241" t="s">
        <v>222</v>
      </c>
      <c r="B36" s="98">
        <v>10370</v>
      </c>
      <c r="C36" s="99">
        <v>4440</v>
      </c>
      <c r="D36" s="99">
        <v>1190</v>
      </c>
      <c r="E36" s="99">
        <v>16005</v>
      </c>
      <c r="F36" s="98">
        <v>1310</v>
      </c>
      <c r="G36" s="99">
        <v>275</v>
      </c>
      <c r="H36" s="101">
        <v>1590</v>
      </c>
      <c r="I36" s="99">
        <v>3175</v>
      </c>
      <c r="J36" s="98">
        <v>5610</v>
      </c>
      <c r="K36" s="99">
        <v>1935</v>
      </c>
      <c r="L36" s="99">
        <v>1310</v>
      </c>
      <c r="M36" s="99">
        <v>8850</v>
      </c>
      <c r="N36" s="98">
        <v>17290</v>
      </c>
      <c r="O36" s="99">
        <v>6650</v>
      </c>
      <c r="P36" s="99">
        <v>4090</v>
      </c>
      <c r="Q36" s="100">
        <v>28030</v>
      </c>
      <c r="R36" s="105"/>
      <c r="S36" s="133">
        <v>20575</v>
      </c>
      <c r="T36" s="105"/>
      <c r="U36" s="7"/>
    </row>
    <row r="37" spans="1:21" x14ac:dyDescent="0.25">
      <c r="A37" s="241" t="s">
        <v>226</v>
      </c>
      <c r="B37" s="98">
        <v>9575</v>
      </c>
      <c r="C37" s="99">
        <v>3775</v>
      </c>
      <c r="D37" s="99">
        <v>1305</v>
      </c>
      <c r="E37" s="99">
        <v>14655</v>
      </c>
      <c r="F37" s="98">
        <v>1200</v>
      </c>
      <c r="G37" s="99">
        <v>300</v>
      </c>
      <c r="H37" s="101">
        <v>2090</v>
      </c>
      <c r="I37" s="99">
        <v>3590</v>
      </c>
      <c r="J37" s="98">
        <v>4925</v>
      </c>
      <c r="K37" s="99">
        <v>1600</v>
      </c>
      <c r="L37" s="99">
        <v>1085</v>
      </c>
      <c r="M37" s="99">
        <v>7605</v>
      </c>
      <c r="N37" s="98">
        <v>15700</v>
      </c>
      <c r="O37" s="99">
        <v>5680</v>
      </c>
      <c r="P37" s="99">
        <v>4475</v>
      </c>
      <c r="Q37" s="100">
        <v>25855</v>
      </c>
      <c r="R37" s="105"/>
      <c r="S37" s="133">
        <v>21380</v>
      </c>
      <c r="T37" s="105"/>
      <c r="U37" s="105"/>
    </row>
    <row r="38" spans="1:21" s="245" customFormat="1" x14ac:dyDescent="0.25">
      <c r="A38" s="241" t="s">
        <v>324</v>
      </c>
      <c r="B38" s="260">
        <v>9945</v>
      </c>
      <c r="C38" s="253">
        <v>3260</v>
      </c>
      <c r="D38" s="253">
        <v>1150</v>
      </c>
      <c r="E38" s="261">
        <v>14355</v>
      </c>
      <c r="F38" s="253">
        <v>980</v>
      </c>
      <c r="G38" s="253">
        <v>300</v>
      </c>
      <c r="H38" s="253">
        <v>370</v>
      </c>
      <c r="I38" s="253">
        <v>1650</v>
      </c>
      <c r="J38" s="260">
        <v>5230</v>
      </c>
      <c r="K38" s="253">
        <v>1480</v>
      </c>
      <c r="L38" s="253">
        <v>180</v>
      </c>
      <c r="M38" s="253">
        <v>6895</v>
      </c>
      <c r="N38" s="260">
        <v>16155</v>
      </c>
      <c r="O38" s="253">
        <v>5040</v>
      </c>
      <c r="P38" s="253">
        <v>1700</v>
      </c>
      <c r="Q38" s="253">
        <v>22900</v>
      </c>
      <c r="R38" s="413"/>
      <c r="S38" s="250">
        <v>17860</v>
      </c>
      <c r="T38" s="249"/>
      <c r="U38" s="249"/>
    </row>
    <row r="39" spans="1:21" x14ac:dyDescent="0.25">
      <c r="A39" s="2" t="s">
        <v>135</v>
      </c>
      <c r="D39" s="110"/>
      <c r="E39" s="110"/>
      <c r="F39" s="110"/>
      <c r="G39" s="110"/>
      <c r="H39" s="110"/>
      <c r="I39" s="110"/>
    </row>
    <row r="40" spans="1:21" x14ac:dyDescent="0.25">
      <c r="D40" s="110"/>
      <c r="E40" s="110"/>
      <c r="F40" s="110"/>
      <c r="G40" s="110"/>
      <c r="H40" s="110"/>
      <c r="I40" s="110"/>
    </row>
    <row r="41" spans="1:21" x14ac:dyDescent="0.25">
      <c r="A41" s="111" t="s">
        <v>33</v>
      </c>
      <c r="B41" s="111"/>
      <c r="C41" s="111"/>
      <c r="D41" s="110"/>
      <c r="E41" s="137"/>
      <c r="F41" s="110"/>
      <c r="G41" s="110"/>
      <c r="H41" s="137"/>
      <c r="I41" s="110"/>
    </row>
    <row r="42" spans="1:21" ht="13.5" x14ac:dyDescent="0.25">
      <c r="A42" s="112" t="s">
        <v>147</v>
      </c>
      <c r="B42" s="111"/>
      <c r="C42" s="111"/>
      <c r="D42" s="110"/>
      <c r="E42" s="110"/>
      <c r="F42" s="110"/>
      <c r="G42" s="110"/>
      <c r="H42" s="110"/>
      <c r="I42" s="127"/>
    </row>
    <row r="43" spans="1:21" ht="15" customHeight="1" x14ac:dyDescent="0.35">
      <c r="A43" s="424"/>
      <c r="B43" s="424"/>
      <c r="C43" s="424"/>
      <c r="D43" s="424"/>
      <c r="E43" s="424"/>
      <c r="F43" s="424"/>
      <c r="G43" s="424"/>
      <c r="H43" s="424"/>
      <c r="I43" s="424"/>
      <c r="J43" s="113"/>
      <c r="K43" s="113"/>
      <c r="L43" s="113"/>
      <c r="N43" s="113"/>
      <c r="O43" s="113"/>
      <c r="P43" s="113"/>
    </row>
    <row r="44" spans="1:21" ht="14.5" customHeight="1" x14ac:dyDescent="0.25">
      <c r="A44" s="2" t="s">
        <v>37</v>
      </c>
      <c r="J44"/>
      <c r="K44"/>
      <c r="L44"/>
      <c r="M44"/>
    </row>
    <row r="45" spans="1:21" x14ac:dyDescent="0.25">
      <c r="D45" s="114"/>
      <c r="E45" s="114"/>
      <c r="F45" s="114"/>
      <c r="G45" s="114"/>
      <c r="H45" s="114"/>
      <c r="I45" s="114"/>
      <c r="J45" s="114"/>
      <c r="K45" s="114"/>
      <c r="L45" s="114"/>
      <c r="N45" s="114"/>
      <c r="O45" s="114"/>
      <c r="P45" s="138"/>
    </row>
    <row r="46" spans="1:21" x14ac:dyDescent="0.25">
      <c r="E46" s="6"/>
      <c r="F46" s="114"/>
      <c r="G46" s="114"/>
      <c r="H46" s="114"/>
      <c r="I46" s="114"/>
      <c r="J46" s="114"/>
      <c r="K46" s="114"/>
      <c r="L46" s="114"/>
      <c r="N46" s="114"/>
      <c r="O46" s="114"/>
      <c r="P46" s="114"/>
    </row>
    <row r="47" spans="1:21" x14ac:dyDescent="0.25">
      <c r="C47" s="138"/>
      <c r="D47" s="114"/>
    </row>
    <row r="49" spans="2:2" x14ac:dyDescent="0.25">
      <c r="B49" s="6"/>
    </row>
    <row r="50" spans="2:2" x14ac:dyDescent="0.25">
      <c r="B50" s="6"/>
    </row>
    <row r="51" spans="2:2" x14ac:dyDescent="0.25">
      <c r="B51" s="6"/>
    </row>
  </sheetData>
  <mergeCells count="1">
    <mergeCell ref="A43:I43"/>
  </mergeCells>
  <phoneticPr fontId="4" type="noConversion"/>
  <pageMargins left="0.75" right="0.75" top="1" bottom="1" header="0.5" footer="0.5"/>
  <pageSetup paperSize="9" scale="8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K62"/>
  <sheetViews>
    <sheetView zoomScaleNormal="100" workbookViewId="0">
      <selection activeCell="B1" sqref="B1"/>
    </sheetView>
  </sheetViews>
  <sheetFormatPr defaultRowHeight="12.5" x14ac:dyDescent="0.25"/>
  <cols>
    <col min="1" max="1" width="19.453125" customWidth="1"/>
    <col min="2" max="2" width="12.81640625" customWidth="1"/>
    <col min="3" max="3" width="12.54296875" customWidth="1"/>
    <col min="4" max="4" width="12.453125" customWidth="1"/>
    <col min="9" max="9" width="2.81640625" customWidth="1"/>
    <col min="10" max="10" width="11.1796875" customWidth="1"/>
    <col min="11" max="11" width="12" customWidth="1"/>
  </cols>
  <sheetData>
    <row r="1" spans="1:11" ht="27" customHeight="1" x14ac:dyDescent="0.25">
      <c r="A1" s="130" t="s">
        <v>241</v>
      </c>
      <c r="B1" s="130"/>
      <c r="C1" s="130"/>
      <c r="D1" s="130"/>
      <c r="E1" s="130"/>
      <c r="F1" s="130"/>
      <c r="G1" s="130"/>
      <c r="H1" s="130"/>
    </row>
    <row r="2" spans="1:11" x14ac:dyDescent="0.25">
      <c r="A2" s="2"/>
      <c r="B2" s="2"/>
      <c r="C2" s="2"/>
      <c r="D2" s="2"/>
      <c r="E2" s="2"/>
      <c r="F2" s="2"/>
      <c r="G2" s="2"/>
      <c r="H2" s="2"/>
    </row>
    <row r="3" spans="1:11" ht="12.75" customHeight="1" x14ac:dyDescent="0.25">
      <c r="A3" s="13"/>
      <c r="B3" s="301" t="s">
        <v>47</v>
      </c>
      <c r="C3" s="315"/>
      <c r="D3" s="315"/>
      <c r="E3" s="315"/>
      <c r="F3" s="315"/>
      <c r="G3" s="315"/>
      <c r="H3" s="316"/>
      <c r="I3" s="2"/>
      <c r="J3" s="113"/>
      <c r="K3" s="113"/>
    </row>
    <row r="4" spans="1:11" ht="23" x14ac:dyDescent="0.25">
      <c r="A4" s="35" t="s">
        <v>82</v>
      </c>
      <c r="B4" s="64" t="s">
        <v>14</v>
      </c>
      <c r="C4" s="34" t="s">
        <v>122</v>
      </c>
      <c r="D4" s="66" t="s">
        <v>34</v>
      </c>
      <c r="E4" s="78" t="s">
        <v>121</v>
      </c>
      <c r="F4" s="17" t="s">
        <v>36</v>
      </c>
      <c r="G4" s="78" t="s">
        <v>124</v>
      </c>
      <c r="H4" s="48" t="s">
        <v>8</v>
      </c>
      <c r="I4" s="2"/>
      <c r="J4" s="63" t="s">
        <v>146</v>
      </c>
      <c r="K4" s="48" t="s">
        <v>149</v>
      </c>
    </row>
    <row r="5" spans="1:11" ht="12.75" customHeight="1" x14ac:dyDescent="0.25">
      <c r="A5" s="13" t="str">
        <f>Table2!A6</f>
        <v>Full-time</v>
      </c>
      <c r="B5" s="96"/>
      <c r="C5" s="117"/>
      <c r="D5" s="96"/>
      <c r="E5" s="117"/>
      <c r="F5" s="96"/>
      <c r="G5" s="117"/>
      <c r="H5" s="117"/>
      <c r="I5" s="2"/>
      <c r="J5" s="208"/>
      <c r="K5" s="208"/>
    </row>
    <row r="6" spans="1:11" ht="12.75" customHeight="1" x14ac:dyDescent="0.25">
      <c r="A6" s="15" t="s">
        <v>130</v>
      </c>
      <c r="B6" s="99">
        <v>9380</v>
      </c>
      <c r="C6" s="337">
        <v>0.69</v>
      </c>
      <c r="D6" s="99">
        <v>4265</v>
      </c>
      <c r="E6" s="342">
        <v>0.31</v>
      </c>
      <c r="F6" s="99">
        <v>0</v>
      </c>
      <c r="G6" s="342">
        <v>0</v>
      </c>
      <c r="H6" s="100">
        <v>13645</v>
      </c>
      <c r="I6" s="2"/>
      <c r="J6" s="133">
        <v>9380</v>
      </c>
      <c r="K6" s="346">
        <v>0.69</v>
      </c>
    </row>
    <row r="7" spans="1:11" x14ac:dyDescent="0.25">
      <c r="A7" s="15" t="s">
        <v>137</v>
      </c>
      <c r="B7" s="99">
        <v>8400</v>
      </c>
      <c r="C7" s="337">
        <v>0.64</v>
      </c>
      <c r="D7" s="99">
        <v>4775</v>
      </c>
      <c r="E7" s="342">
        <v>0.36</v>
      </c>
      <c r="F7" s="99">
        <v>0</v>
      </c>
      <c r="G7" s="342">
        <v>0</v>
      </c>
      <c r="H7" s="100">
        <v>13170</v>
      </c>
      <c r="I7" s="2"/>
      <c r="J7" s="133">
        <v>8400</v>
      </c>
      <c r="K7" s="346">
        <v>0.64</v>
      </c>
    </row>
    <row r="8" spans="1:11" x14ac:dyDescent="0.25">
      <c r="A8" s="15" t="s">
        <v>150</v>
      </c>
      <c r="B8" s="99">
        <v>9045</v>
      </c>
      <c r="C8" s="337">
        <v>0.65</v>
      </c>
      <c r="D8" s="99">
        <v>4850</v>
      </c>
      <c r="E8" s="342">
        <v>0.35</v>
      </c>
      <c r="F8" s="99">
        <v>0</v>
      </c>
      <c r="G8" s="342">
        <v>0</v>
      </c>
      <c r="H8" s="100">
        <v>13895</v>
      </c>
      <c r="I8" s="2"/>
      <c r="J8" s="133">
        <v>9045</v>
      </c>
      <c r="K8" s="346">
        <v>0.65</v>
      </c>
    </row>
    <row r="9" spans="1:11" x14ac:dyDescent="0.25">
      <c r="A9" s="15" t="s">
        <v>178</v>
      </c>
      <c r="B9" s="99">
        <v>8750</v>
      </c>
      <c r="C9" s="337">
        <v>0.65</v>
      </c>
      <c r="D9" s="99">
        <v>4755</v>
      </c>
      <c r="E9" s="342">
        <v>0.35</v>
      </c>
      <c r="F9" s="99">
        <v>0</v>
      </c>
      <c r="G9" s="342">
        <v>0</v>
      </c>
      <c r="H9" s="100">
        <v>13505</v>
      </c>
      <c r="I9" s="2"/>
      <c r="J9" s="133">
        <v>8750</v>
      </c>
      <c r="K9" s="346">
        <v>0.65</v>
      </c>
    </row>
    <row r="10" spans="1:11" x14ac:dyDescent="0.25">
      <c r="A10" s="15" t="s">
        <v>187</v>
      </c>
      <c r="B10" s="99">
        <v>8555</v>
      </c>
      <c r="C10" s="337">
        <v>0.65</v>
      </c>
      <c r="D10" s="99">
        <v>4515</v>
      </c>
      <c r="E10" s="342">
        <v>0.35</v>
      </c>
      <c r="F10" s="99">
        <v>0</v>
      </c>
      <c r="G10" s="342">
        <v>0</v>
      </c>
      <c r="H10" s="100">
        <v>13065</v>
      </c>
      <c r="I10" s="2"/>
      <c r="J10" s="133">
        <v>8555</v>
      </c>
      <c r="K10" s="346">
        <v>0.65</v>
      </c>
    </row>
    <row r="11" spans="1:11" x14ac:dyDescent="0.25">
      <c r="A11" s="262" t="s">
        <v>191</v>
      </c>
      <c r="B11" s="99">
        <v>8900</v>
      </c>
      <c r="C11" s="337">
        <v>0.69</v>
      </c>
      <c r="D11" s="99">
        <v>3960</v>
      </c>
      <c r="E11" s="342">
        <v>0.31</v>
      </c>
      <c r="F11" s="99">
        <v>0</v>
      </c>
      <c r="G11" s="342">
        <v>0</v>
      </c>
      <c r="H11" s="100">
        <v>12860</v>
      </c>
      <c r="I11" s="2"/>
      <c r="J11" s="133">
        <v>8900</v>
      </c>
      <c r="K11" s="346">
        <v>0.69</v>
      </c>
    </row>
    <row r="12" spans="1:11" x14ac:dyDescent="0.25">
      <c r="A12" s="262" t="s">
        <v>208</v>
      </c>
      <c r="B12" s="99">
        <v>10225</v>
      </c>
      <c r="C12" s="337">
        <v>0.72</v>
      </c>
      <c r="D12" s="99">
        <v>3990</v>
      </c>
      <c r="E12" s="342">
        <v>0.28000000000000003</v>
      </c>
      <c r="F12" s="99">
        <v>0</v>
      </c>
      <c r="G12" s="342">
        <v>0</v>
      </c>
      <c r="H12" s="100">
        <v>14215</v>
      </c>
      <c r="I12" s="2"/>
      <c r="J12" s="133">
        <v>10225</v>
      </c>
      <c r="K12" s="346">
        <v>0.72</v>
      </c>
    </row>
    <row r="13" spans="1:11" x14ac:dyDescent="0.25">
      <c r="A13" s="262" t="s">
        <v>222</v>
      </c>
      <c r="B13" s="99">
        <v>9695</v>
      </c>
      <c r="C13" s="337">
        <v>0.69</v>
      </c>
      <c r="D13" s="99">
        <v>4405</v>
      </c>
      <c r="E13" s="342">
        <v>0.31</v>
      </c>
      <c r="F13" s="99">
        <v>0</v>
      </c>
      <c r="G13" s="342">
        <v>0</v>
      </c>
      <c r="H13" s="100">
        <v>14095</v>
      </c>
      <c r="I13" s="2"/>
      <c r="J13" s="133">
        <v>9695</v>
      </c>
      <c r="K13" s="346">
        <v>0.69</v>
      </c>
    </row>
    <row r="14" spans="1:11" x14ac:dyDescent="0.25">
      <c r="A14" s="262" t="s">
        <v>226</v>
      </c>
      <c r="B14" s="99">
        <v>8925</v>
      </c>
      <c r="C14" s="337">
        <v>0.7</v>
      </c>
      <c r="D14" s="99">
        <v>3745</v>
      </c>
      <c r="E14" s="342">
        <v>0.3</v>
      </c>
      <c r="F14" s="99">
        <v>0</v>
      </c>
      <c r="G14" s="342">
        <v>0</v>
      </c>
      <c r="H14" s="100">
        <v>12670</v>
      </c>
      <c r="I14" s="2"/>
      <c r="J14" s="133">
        <v>8925</v>
      </c>
      <c r="K14" s="346">
        <v>0.7</v>
      </c>
    </row>
    <row r="15" spans="1:11" s="257" customFormat="1" x14ac:dyDescent="0.25">
      <c r="A15" s="262" t="s">
        <v>324</v>
      </c>
      <c r="B15" s="244">
        <v>9315</v>
      </c>
      <c r="C15" s="340">
        <v>0.74</v>
      </c>
      <c r="D15" s="244">
        <v>3235</v>
      </c>
      <c r="E15" s="343">
        <v>0.26</v>
      </c>
      <c r="F15" s="244">
        <v>0</v>
      </c>
      <c r="G15" s="343">
        <v>0</v>
      </c>
      <c r="H15" s="258">
        <v>12555</v>
      </c>
      <c r="I15" s="245"/>
      <c r="J15" s="248">
        <v>9315</v>
      </c>
      <c r="K15" s="347">
        <v>0.74</v>
      </c>
    </row>
    <row r="16" spans="1:11" x14ac:dyDescent="0.25">
      <c r="A16" s="13" t="str">
        <f>Table2!A17</f>
        <v>Part-time</v>
      </c>
      <c r="B16" s="96"/>
      <c r="C16" s="339"/>
      <c r="D16" s="96"/>
      <c r="E16" s="344"/>
      <c r="F16" s="96"/>
      <c r="G16" s="344"/>
      <c r="H16" s="117"/>
      <c r="I16" s="2"/>
      <c r="J16" s="186"/>
      <c r="K16" s="348"/>
    </row>
    <row r="17" spans="1:11" x14ac:dyDescent="0.25">
      <c r="A17" s="15" t="s">
        <v>130</v>
      </c>
      <c r="B17" s="99">
        <v>5325</v>
      </c>
      <c r="C17" s="337">
        <v>0.76</v>
      </c>
      <c r="D17" s="99">
        <v>365</v>
      </c>
      <c r="E17" s="342">
        <v>0.05</v>
      </c>
      <c r="F17" s="99">
        <v>1305</v>
      </c>
      <c r="G17" s="342">
        <v>0.19</v>
      </c>
      <c r="H17" s="100">
        <v>6995</v>
      </c>
      <c r="I17" s="2"/>
      <c r="J17" s="133">
        <v>6625</v>
      </c>
      <c r="K17" s="346">
        <v>0.95</v>
      </c>
    </row>
    <row r="18" spans="1:11" x14ac:dyDescent="0.25">
      <c r="A18" s="15" t="s">
        <v>137</v>
      </c>
      <c r="B18" s="99">
        <v>5465</v>
      </c>
      <c r="C18" s="337">
        <v>0.77</v>
      </c>
      <c r="D18" s="99">
        <v>340</v>
      </c>
      <c r="E18" s="342">
        <v>0.05</v>
      </c>
      <c r="F18" s="99">
        <v>1310</v>
      </c>
      <c r="G18" s="342">
        <v>0.18</v>
      </c>
      <c r="H18" s="100">
        <v>7115</v>
      </c>
      <c r="I18" s="2"/>
      <c r="J18" s="133">
        <v>6775</v>
      </c>
      <c r="K18" s="346">
        <v>0.95</v>
      </c>
    </row>
    <row r="19" spans="1:11" x14ac:dyDescent="0.25">
      <c r="A19" s="15" t="s">
        <v>150</v>
      </c>
      <c r="B19" s="99">
        <v>4500</v>
      </c>
      <c r="C19" s="337">
        <v>0.76</v>
      </c>
      <c r="D19" s="99">
        <v>270</v>
      </c>
      <c r="E19" s="342">
        <v>0.05</v>
      </c>
      <c r="F19" s="99">
        <v>1170</v>
      </c>
      <c r="G19" s="342">
        <v>0.2</v>
      </c>
      <c r="H19" s="100">
        <v>5945</v>
      </c>
      <c r="I19" s="2"/>
      <c r="J19" s="133">
        <v>5675</v>
      </c>
      <c r="K19" s="346">
        <v>0.95</v>
      </c>
    </row>
    <row r="20" spans="1:11" x14ac:dyDescent="0.25">
      <c r="A20" s="15" t="s">
        <v>178</v>
      </c>
      <c r="B20" s="99">
        <v>4110</v>
      </c>
      <c r="C20" s="337">
        <v>0.71</v>
      </c>
      <c r="D20" s="99">
        <v>290</v>
      </c>
      <c r="E20" s="342">
        <v>0.05</v>
      </c>
      <c r="F20" s="99">
        <v>1365</v>
      </c>
      <c r="G20" s="342">
        <v>0.24</v>
      </c>
      <c r="H20" s="100">
        <v>5765</v>
      </c>
      <c r="I20" s="2"/>
      <c r="J20" s="133">
        <v>5475</v>
      </c>
      <c r="K20" s="346">
        <v>0.95</v>
      </c>
    </row>
    <row r="21" spans="1:11" x14ac:dyDescent="0.25">
      <c r="A21" s="15" t="s">
        <v>187</v>
      </c>
      <c r="B21" s="99">
        <v>3980</v>
      </c>
      <c r="C21" s="337">
        <v>0.7</v>
      </c>
      <c r="D21" s="99">
        <v>290</v>
      </c>
      <c r="E21" s="342">
        <v>0.05</v>
      </c>
      <c r="F21" s="99">
        <v>1375</v>
      </c>
      <c r="G21" s="342">
        <v>0.24</v>
      </c>
      <c r="H21" s="100">
        <v>5650</v>
      </c>
      <c r="I21" s="2"/>
      <c r="J21" s="133">
        <v>5355</v>
      </c>
      <c r="K21" s="346">
        <v>0.95</v>
      </c>
    </row>
    <row r="22" spans="1:11" x14ac:dyDescent="0.25">
      <c r="A22" s="262" t="s">
        <v>191</v>
      </c>
      <c r="B22" s="99">
        <v>3895</v>
      </c>
      <c r="C22" s="337">
        <v>0.69</v>
      </c>
      <c r="D22" s="99">
        <v>320</v>
      </c>
      <c r="E22" s="342">
        <v>0.06</v>
      </c>
      <c r="F22" s="99">
        <v>1415</v>
      </c>
      <c r="G22" s="342">
        <v>0.25</v>
      </c>
      <c r="H22" s="100">
        <v>5630</v>
      </c>
      <c r="I22" s="2"/>
      <c r="J22" s="133">
        <v>5310</v>
      </c>
      <c r="K22" s="346">
        <v>0.94</v>
      </c>
    </row>
    <row r="23" spans="1:11" x14ac:dyDescent="0.25">
      <c r="A23" s="262" t="s">
        <v>208</v>
      </c>
      <c r="B23" s="99">
        <v>1670</v>
      </c>
      <c r="C23" s="337">
        <v>0.43</v>
      </c>
      <c r="D23" s="99">
        <v>345</v>
      </c>
      <c r="E23" s="342">
        <v>0.09</v>
      </c>
      <c r="F23" s="99">
        <v>1895</v>
      </c>
      <c r="G23" s="342">
        <v>0.48</v>
      </c>
      <c r="H23" s="100">
        <v>3910</v>
      </c>
      <c r="I23" s="2"/>
      <c r="J23" s="133">
        <v>3565</v>
      </c>
      <c r="K23" s="346">
        <v>0.91</v>
      </c>
    </row>
    <row r="24" spans="1:11" x14ac:dyDescent="0.25">
      <c r="A24" s="262" t="s">
        <v>222</v>
      </c>
      <c r="B24" s="99">
        <v>1990</v>
      </c>
      <c r="C24" s="337">
        <v>0.39</v>
      </c>
      <c r="D24" s="99">
        <v>315</v>
      </c>
      <c r="E24" s="342">
        <v>0.06</v>
      </c>
      <c r="F24" s="99">
        <v>2780</v>
      </c>
      <c r="G24" s="342">
        <v>0.55000000000000004</v>
      </c>
      <c r="H24" s="100">
        <v>5085</v>
      </c>
      <c r="I24" s="2"/>
      <c r="J24" s="133">
        <v>4770</v>
      </c>
      <c r="K24" s="346">
        <v>0.94</v>
      </c>
    </row>
    <row r="25" spans="1:11" x14ac:dyDescent="0.25">
      <c r="A25" s="262" t="s">
        <v>226</v>
      </c>
      <c r="B25" s="99">
        <v>1855</v>
      </c>
      <c r="C25" s="337">
        <v>0.33</v>
      </c>
      <c r="D25" s="99">
        <v>335</v>
      </c>
      <c r="E25" s="342">
        <v>0.06</v>
      </c>
      <c r="F25" s="99">
        <v>3390</v>
      </c>
      <c r="G25" s="342">
        <v>0.61</v>
      </c>
      <c r="H25" s="100">
        <v>5580</v>
      </c>
      <c r="I25" s="2"/>
      <c r="J25" s="133">
        <v>5245</v>
      </c>
      <c r="K25" s="346">
        <v>0.94</v>
      </c>
    </row>
    <row r="26" spans="1:11" s="257" customFormat="1" x14ac:dyDescent="0.25">
      <c r="A26" s="256" t="s">
        <v>324</v>
      </c>
      <c r="B26" s="244">
        <v>1610</v>
      </c>
      <c r="C26" s="340">
        <v>0.47</v>
      </c>
      <c r="D26" s="244">
        <v>325</v>
      </c>
      <c r="E26" s="343">
        <v>0.09</v>
      </c>
      <c r="F26" s="244">
        <v>1520</v>
      </c>
      <c r="G26" s="343">
        <v>0.44</v>
      </c>
      <c r="H26" s="258">
        <v>3450</v>
      </c>
      <c r="I26" s="245"/>
      <c r="J26" s="250">
        <v>3130</v>
      </c>
      <c r="K26" s="349">
        <v>0.91</v>
      </c>
    </row>
    <row r="27" spans="1:11" x14ac:dyDescent="0.25">
      <c r="A27" s="13" t="str">
        <f>Table2!A28</f>
        <v>Total</v>
      </c>
      <c r="B27" s="96"/>
      <c r="C27" s="339"/>
      <c r="D27" s="96"/>
      <c r="E27" s="344"/>
      <c r="F27" s="96"/>
      <c r="G27" s="344"/>
      <c r="H27" s="117"/>
      <c r="I27" s="2"/>
      <c r="J27" s="133"/>
      <c r="K27" s="346"/>
    </row>
    <row r="28" spans="1:11" x14ac:dyDescent="0.25">
      <c r="A28" s="43" t="s">
        <v>130</v>
      </c>
      <c r="B28" s="98">
        <v>14700</v>
      </c>
      <c r="C28" s="337">
        <v>0.71</v>
      </c>
      <c r="D28" s="99">
        <v>4630</v>
      </c>
      <c r="E28" s="342">
        <v>0.22</v>
      </c>
      <c r="F28" s="99">
        <v>1305</v>
      </c>
      <c r="G28" s="342">
        <v>0.06</v>
      </c>
      <c r="H28" s="100">
        <v>20640</v>
      </c>
      <c r="I28" s="2"/>
      <c r="J28" s="133">
        <v>16005</v>
      </c>
      <c r="K28" s="346">
        <v>0.78</v>
      </c>
    </row>
    <row r="29" spans="1:11" x14ac:dyDescent="0.25">
      <c r="A29" s="43" t="s">
        <v>137</v>
      </c>
      <c r="B29" s="98">
        <v>13860</v>
      </c>
      <c r="C29" s="337">
        <v>0.68</v>
      </c>
      <c r="D29" s="99">
        <v>5115</v>
      </c>
      <c r="E29" s="342">
        <v>0.25</v>
      </c>
      <c r="F29" s="99">
        <v>1310</v>
      </c>
      <c r="G29" s="342">
        <v>0.06</v>
      </c>
      <c r="H29" s="100">
        <v>20285</v>
      </c>
      <c r="I29" s="2"/>
      <c r="J29" s="133">
        <v>15170</v>
      </c>
      <c r="K29" s="346">
        <v>0.75</v>
      </c>
    </row>
    <row r="30" spans="1:11" x14ac:dyDescent="0.25">
      <c r="A30" s="43" t="s">
        <v>150</v>
      </c>
      <c r="B30" s="98">
        <v>13545</v>
      </c>
      <c r="C30" s="337">
        <v>0.68</v>
      </c>
      <c r="D30" s="99">
        <v>5120</v>
      </c>
      <c r="E30" s="342">
        <v>0.26</v>
      </c>
      <c r="F30" s="99">
        <v>1170</v>
      </c>
      <c r="G30" s="342">
        <v>0.06</v>
      </c>
      <c r="H30" s="100">
        <v>19840</v>
      </c>
      <c r="I30" s="2"/>
      <c r="J30" s="133">
        <v>14720</v>
      </c>
      <c r="K30" s="346">
        <v>0.74</v>
      </c>
    </row>
    <row r="31" spans="1:11" x14ac:dyDescent="0.25">
      <c r="A31" s="43" t="s">
        <v>178</v>
      </c>
      <c r="B31" s="98">
        <v>12860</v>
      </c>
      <c r="C31" s="337">
        <v>0.67</v>
      </c>
      <c r="D31" s="99">
        <v>5045</v>
      </c>
      <c r="E31" s="342">
        <v>0.26</v>
      </c>
      <c r="F31" s="99">
        <v>1365</v>
      </c>
      <c r="G31" s="342">
        <v>7.0000000000000007E-2</v>
      </c>
      <c r="H31" s="100">
        <v>19270</v>
      </c>
      <c r="I31" s="2"/>
      <c r="J31" s="133">
        <v>14225</v>
      </c>
      <c r="K31" s="346">
        <v>0.74</v>
      </c>
    </row>
    <row r="32" spans="1:11" x14ac:dyDescent="0.25">
      <c r="A32" s="43" t="s">
        <v>187</v>
      </c>
      <c r="B32" s="98">
        <v>12535</v>
      </c>
      <c r="C32" s="337">
        <v>0.67</v>
      </c>
      <c r="D32" s="99">
        <v>4805</v>
      </c>
      <c r="E32" s="342">
        <v>0.26</v>
      </c>
      <c r="F32" s="99">
        <v>1375</v>
      </c>
      <c r="G32" s="342">
        <v>7.0000000000000007E-2</v>
      </c>
      <c r="H32" s="100">
        <v>18715</v>
      </c>
      <c r="I32" s="2"/>
      <c r="J32" s="133">
        <v>13910</v>
      </c>
      <c r="K32" s="346">
        <v>0.74</v>
      </c>
    </row>
    <row r="33" spans="1:11" x14ac:dyDescent="0.25">
      <c r="A33" s="241" t="s">
        <v>191</v>
      </c>
      <c r="B33" s="98">
        <v>12795</v>
      </c>
      <c r="C33" s="337">
        <v>0.69</v>
      </c>
      <c r="D33" s="99">
        <v>4280</v>
      </c>
      <c r="E33" s="342">
        <v>0.23</v>
      </c>
      <c r="F33" s="99">
        <v>1415</v>
      </c>
      <c r="G33" s="342">
        <v>0.08</v>
      </c>
      <c r="H33" s="100">
        <v>18490</v>
      </c>
      <c r="I33" s="2"/>
      <c r="J33" s="133">
        <v>14210</v>
      </c>
      <c r="K33" s="346">
        <v>0.77</v>
      </c>
    </row>
    <row r="34" spans="1:11" x14ac:dyDescent="0.25">
      <c r="A34" s="241" t="s">
        <v>208</v>
      </c>
      <c r="B34" s="98">
        <v>11895</v>
      </c>
      <c r="C34" s="337">
        <v>0.66</v>
      </c>
      <c r="D34" s="99">
        <v>4335</v>
      </c>
      <c r="E34" s="342">
        <v>0.24</v>
      </c>
      <c r="F34" s="99">
        <v>1895</v>
      </c>
      <c r="G34" s="342">
        <v>0.1</v>
      </c>
      <c r="H34" s="100">
        <v>18125</v>
      </c>
      <c r="I34" s="2"/>
      <c r="J34" s="133">
        <v>13790</v>
      </c>
      <c r="K34" s="346">
        <v>0.76</v>
      </c>
    </row>
    <row r="35" spans="1:11" x14ac:dyDescent="0.25">
      <c r="A35" s="241" t="s">
        <v>222</v>
      </c>
      <c r="B35" s="98">
        <v>11680</v>
      </c>
      <c r="C35" s="337">
        <v>0.61</v>
      </c>
      <c r="D35" s="99">
        <v>4715</v>
      </c>
      <c r="E35" s="342">
        <v>0.25</v>
      </c>
      <c r="F35" s="99">
        <v>2780</v>
      </c>
      <c r="G35" s="342">
        <v>0.14000000000000001</v>
      </c>
      <c r="H35" s="100">
        <v>19180</v>
      </c>
      <c r="I35" s="2"/>
      <c r="J35" s="133">
        <v>14465</v>
      </c>
      <c r="K35" s="346">
        <v>0.75</v>
      </c>
    </row>
    <row r="36" spans="1:11" x14ac:dyDescent="0.25">
      <c r="A36" s="241" t="s">
        <v>226</v>
      </c>
      <c r="B36" s="98">
        <v>10780</v>
      </c>
      <c r="C36" s="337">
        <v>0.59</v>
      </c>
      <c r="D36" s="99">
        <v>4075</v>
      </c>
      <c r="E36" s="342">
        <v>0.22</v>
      </c>
      <c r="F36" s="99">
        <v>3390</v>
      </c>
      <c r="G36" s="342">
        <v>0.19</v>
      </c>
      <c r="H36" s="100">
        <v>18245</v>
      </c>
      <c r="I36" s="2"/>
      <c r="J36" s="133">
        <v>14170</v>
      </c>
      <c r="K36" s="346">
        <v>0.78</v>
      </c>
    </row>
    <row r="37" spans="1:11" s="257" customFormat="1" x14ac:dyDescent="0.25">
      <c r="A37" s="241" t="s">
        <v>324</v>
      </c>
      <c r="B37" s="260">
        <v>10925</v>
      </c>
      <c r="C37" s="341">
        <v>0.68</v>
      </c>
      <c r="D37" s="253">
        <v>3560</v>
      </c>
      <c r="E37" s="345">
        <v>0.22</v>
      </c>
      <c r="F37" s="253">
        <v>1520</v>
      </c>
      <c r="G37" s="345">
        <v>0.09</v>
      </c>
      <c r="H37" s="261">
        <v>16005</v>
      </c>
      <c r="I37" s="245"/>
      <c r="J37" s="250">
        <v>12445</v>
      </c>
      <c r="K37" s="349">
        <v>0.78</v>
      </c>
    </row>
    <row r="38" spans="1:11" x14ac:dyDescent="0.25">
      <c r="A38" s="204" t="s">
        <v>135</v>
      </c>
      <c r="B38" s="2"/>
      <c r="C38" s="2"/>
      <c r="D38" s="110"/>
      <c r="E38" s="110"/>
      <c r="F38" s="110"/>
      <c r="G38" s="110"/>
      <c r="H38" s="110"/>
    </row>
    <row r="40" spans="1:11" ht="15" customHeight="1" x14ac:dyDescent="0.25">
      <c r="A40" s="130" t="s">
        <v>247</v>
      </c>
      <c r="B40" s="130"/>
      <c r="C40" s="130"/>
      <c r="D40" s="130"/>
      <c r="E40" s="130"/>
    </row>
    <row r="42" spans="1:11" ht="13.4" customHeight="1" x14ac:dyDescent="0.25">
      <c r="A42" s="13"/>
      <c r="B42" s="301" t="s">
        <v>47</v>
      </c>
      <c r="C42" s="315"/>
      <c r="D42" s="315"/>
      <c r="E42" s="316"/>
    </row>
    <row r="43" spans="1:11" ht="13.5" x14ac:dyDescent="0.25">
      <c r="A43" s="14" t="s">
        <v>46</v>
      </c>
      <c r="B43" s="74" t="s">
        <v>14</v>
      </c>
      <c r="C43" s="74" t="s">
        <v>34</v>
      </c>
      <c r="D43" s="17" t="s">
        <v>36</v>
      </c>
      <c r="E43" s="49" t="s">
        <v>8</v>
      </c>
    </row>
    <row r="44" spans="1:11" x14ac:dyDescent="0.25">
      <c r="A44" s="13" t="str">
        <f>Table2!A6</f>
        <v>Full-time</v>
      </c>
      <c r="B44" s="350">
        <v>-0.01</v>
      </c>
      <c r="C44" s="350">
        <v>-0.24</v>
      </c>
      <c r="D44" s="419" t="s">
        <v>334</v>
      </c>
      <c r="E44" s="344">
        <v>-0.08</v>
      </c>
    </row>
    <row r="45" spans="1:11" x14ac:dyDescent="0.25">
      <c r="A45" s="35" t="str">
        <f>Table2!A17</f>
        <v>Part-time</v>
      </c>
      <c r="B45" s="351">
        <v>-0.7</v>
      </c>
      <c r="C45" s="351">
        <v>-0.12</v>
      </c>
      <c r="D45" s="351">
        <v>0.17</v>
      </c>
      <c r="E45" s="352">
        <v>-0.51</v>
      </c>
    </row>
    <row r="46" spans="1:11" x14ac:dyDescent="0.25">
      <c r="A46" s="35" t="str">
        <f>Table2!A28</f>
        <v>Total</v>
      </c>
      <c r="B46" s="351">
        <v>-0.26</v>
      </c>
      <c r="C46" s="351">
        <v>-0.23</v>
      </c>
      <c r="D46" s="351">
        <v>0.17</v>
      </c>
      <c r="E46" s="352">
        <v>-0.22</v>
      </c>
    </row>
    <row r="47" spans="1:11" x14ac:dyDescent="0.25">
      <c r="A47" s="2" t="s">
        <v>135</v>
      </c>
    </row>
    <row r="48" spans="1:11" x14ac:dyDescent="0.25">
      <c r="A48" s="2"/>
    </row>
    <row r="49" spans="1:10" ht="14.15" customHeight="1" x14ac:dyDescent="0.25">
      <c r="A49" s="130" t="s">
        <v>248</v>
      </c>
      <c r="B49" s="130"/>
      <c r="C49" s="130"/>
      <c r="D49" s="130"/>
      <c r="E49" s="130"/>
    </row>
    <row r="51" spans="1:10" ht="13.4" customHeight="1" x14ac:dyDescent="0.25">
      <c r="A51" s="13"/>
      <c r="B51" s="301" t="s">
        <v>47</v>
      </c>
      <c r="C51" s="315"/>
      <c r="D51" s="315"/>
      <c r="E51" s="316"/>
    </row>
    <row r="52" spans="1:10" ht="13.5" x14ac:dyDescent="0.25">
      <c r="A52" s="14" t="s">
        <v>46</v>
      </c>
      <c r="B52" s="74" t="s">
        <v>14</v>
      </c>
      <c r="C52" s="74" t="s">
        <v>34</v>
      </c>
      <c r="D52" s="17" t="s">
        <v>36</v>
      </c>
      <c r="E52" s="49" t="s">
        <v>8</v>
      </c>
    </row>
    <row r="53" spans="1:10" x14ac:dyDescent="0.25">
      <c r="A53" s="19" t="str">
        <f>Table2!A6</f>
        <v>Full-time</v>
      </c>
      <c r="B53" s="353">
        <v>0.04</v>
      </c>
      <c r="C53" s="350">
        <v>-0.14000000000000001</v>
      </c>
      <c r="D53" s="419" t="s">
        <v>334</v>
      </c>
      <c r="E53" s="344">
        <v>-0.01</v>
      </c>
    </row>
    <row r="54" spans="1:10" x14ac:dyDescent="0.25">
      <c r="A54" s="25" t="str">
        <f>Table2!A17</f>
        <v>Part-time</v>
      </c>
      <c r="B54" s="366">
        <v>-0.13</v>
      </c>
      <c r="C54" s="351">
        <v>-0.03</v>
      </c>
      <c r="D54" s="351">
        <v>-0.55000000000000004</v>
      </c>
      <c r="E54" s="352">
        <v>-0.38</v>
      </c>
    </row>
    <row r="55" spans="1:10" x14ac:dyDescent="0.25">
      <c r="A55" s="35" t="str">
        <f>Table2!A28</f>
        <v>Total</v>
      </c>
      <c r="B55" s="366">
        <v>0.01</v>
      </c>
      <c r="C55" s="351">
        <v>-0.13</v>
      </c>
      <c r="D55" s="351">
        <v>-0.55000000000000004</v>
      </c>
      <c r="E55" s="352">
        <v>-0.12</v>
      </c>
    </row>
    <row r="56" spans="1:10" x14ac:dyDescent="0.25">
      <c r="A56" s="2" t="s">
        <v>135</v>
      </c>
    </row>
    <row r="57" spans="1:10" x14ac:dyDescent="0.25">
      <c r="A57" s="2"/>
    </row>
    <row r="58" spans="1:10" ht="12.75" customHeight="1" x14ac:dyDescent="0.25">
      <c r="A58" s="111" t="s">
        <v>33</v>
      </c>
    </row>
    <row r="59" spans="1:10" ht="12.75" customHeight="1" x14ac:dyDescent="0.25">
      <c r="A59" s="112" t="s">
        <v>147</v>
      </c>
      <c r="B59" s="111"/>
      <c r="C59" s="111"/>
      <c r="D59" s="110"/>
      <c r="E59" s="110"/>
      <c r="F59" s="110"/>
      <c r="G59" s="127"/>
      <c r="H59" s="127"/>
      <c r="I59" s="127"/>
    </row>
    <row r="60" spans="1:10" ht="13.5" x14ac:dyDescent="0.25">
      <c r="A60" s="112"/>
      <c r="B60" s="111"/>
      <c r="C60" s="111"/>
      <c r="D60" s="110"/>
      <c r="E60" s="110"/>
      <c r="F60" s="110"/>
      <c r="G60" s="110"/>
      <c r="H60" s="110"/>
      <c r="I60" s="110"/>
      <c r="J60" s="2"/>
    </row>
    <row r="61" spans="1:10" ht="38.25" customHeight="1" x14ac:dyDescent="0.25">
      <c r="A61" s="423" t="s">
        <v>37</v>
      </c>
      <c r="B61" s="423"/>
      <c r="C61" s="423"/>
      <c r="D61" s="423"/>
      <c r="E61" s="423"/>
      <c r="F61" s="113"/>
      <c r="G61" s="113"/>
      <c r="H61" s="113"/>
      <c r="I61" s="113"/>
      <c r="J61" s="113"/>
    </row>
    <row r="62" spans="1:10" ht="12.75" customHeight="1" x14ac:dyDescent="0.25"/>
  </sheetData>
  <mergeCells count="1">
    <mergeCell ref="A61:E6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T79"/>
  <sheetViews>
    <sheetView zoomScaleNormal="100" workbookViewId="0"/>
  </sheetViews>
  <sheetFormatPr defaultRowHeight="12.5" x14ac:dyDescent="0.25"/>
  <cols>
    <col min="1" max="1" width="21" customWidth="1"/>
    <col min="2" max="2" width="14" customWidth="1"/>
    <col min="3" max="3" width="17.81640625" customWidth="1"/>
    <col min="4" max="4" width="16.453125" customWidth="1"/>
    <col min="5" max="5" width="17.81640625" customWidth="1"/>
    <col min="6" max="6" width="20" customWidth="1"/>
    <col min="7" max="7" width="12.1796875" customWidth="1"/>
    <col min="8" max="8" width="13.81640625" customWidth="1"/>
  </cols>
  <sheetData>
    <row r="1" spans="1:9" x14ac:dyDescent="0.25">
      <c r="A1" s="130" t="s">
        <v>242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13"/>
      <c r="B3" s="301" t="s">
        <v>88</v>
      </c>
      <c r="C3" s="315"/>
      <c r="D3" s="316"/>
      <c r="E3" s="301" t="s">
        <v>25</v>
      </c>
      <c r="F3" s="315"/>
      <c r="G3" s="316"/>
      <c r="H3" s="301"/>
      <c r="I3" s="314"/>
    </row>
    <row r="4" spans="1:9" ht="13.4" customHeight="1" x14ac:dyDescent="0.25">
      <c r="A4" s="14"/>
      <c r="B4" s="301" t="s">
        <v>182</v>
      </c>
      <c r="C4" s="315"/>
      <c r="D4" s="316"/>
      <c r="E4" s="301" t="s">
        <v>182</v>
      </c>
      <c r="F4" s="315"/>
      <c r="G4" s="316"/>
      <c r="H4" s="301"/>
      <c r="I4" s="318"/>
    </row>
    <row r="5" spans="1:9" ht="23" x14ac:dyDescent="0.25">
      <c r="A5" s="14" t="s">
        <v>82</v>
      </c>
      <c r="B5" s="63" t="s">
        <v>19</v>
      </c>
      <c r="C5" s="65" t="s">
        <v>22</v>
      </c>
      <c r="D5" s="228" t="s">
        <v>186</v>
      </c>
      <c r="E5" s="65" t="s">
        <v>183</v>
      </c>
      <c r="F5" s="65" t="s">
        <v>184</v>
      </c>
      <c r="G5" s="69" t="s">
        <v>185</v>
      </c>
      <c r="H5" s="65" t="s">
        <v>26</v>
      </c>
      <c r="I5" s="304" t="s">
        <v>8</v>
      </c>
    </row>
    <row r="6" spans="1:9" x14ac:dyDescent="0.25">
      <c r="A6" s="13" t="str">
        <f>Table1!A6</f>
        <v>Full-time</v>
      </c>
      <c r="B6" s="96"/>
      <c r="C6" s="96"/>
      <c r="D6" s="97"/>
      <c r="E6" s="95"/>
      <c r="F6" s="96"/>
      <c r="G6" s="96"/>
      <c r="H6" s="97"/>
      <c r="I6" s="131"/>
    </row>
    <row r="7" spans="1:9" x14ac:dyDescent="0.25">
      <c r="A7" s="43" t="s">
        <v>130</v>
      </c>
      <c r="B7" s="98">
        <v>13515</v>
      </c>
      <c r="C7" s="273">
        <v>130</v>
      </c>
      <c r="D7" s="274">
        <v>13645</v>
      </c>
      <c r="E7" s="98">
        <v>435</v>
      </c>
      <c r="F7" s="99">
        <v>1165</v>
      </c>
      <c r="G7" s="99">
        <v>1065</v>
      </c>
      <c r="H7" s="100">
        <v>2665</v>
      </c>
      <c r="I7" s="100">
        <v>16305</v>
      </c>
    </row>
    <row r="8" spans="1:9" x14ac:dyDescent="0.25">
      <c r="A8" s="43" t="s">
        <v>137</v>
      </c>
      <c r="B8" s="98">
        <v>13020</v>
      </c>
      <c r="C8" s="273">
        <v>150</v>
      </c>
      <c r="D8" s="274">
        <v>13170</v>
      </c>
      <c r="E8" s="98">
        <v>385</v>
      </c>
      <c r="F8" s="99">
        <v>1220</v>
      </c>
      <c r="G8" s="99">
        <v>1115</v>
      </c>
      <c r="H8" s="100">
        <v>2720</v>
      </c>
      <c r="I8" s="100">
        <v>15890</v>
      </c>
    </row>
    <row r="9" spans="1:9" x14ac:dyDescent="0.25">
      <c r="A9" s="43" t="s">
        <v>150</v>
      </c>
      <c r="B9" s="98">
        <v>13780</v>
      </c>
      <c r="C9" s="273">
        <v>115</v>
      </c>
      <c r="D9" s="274">
        <v>13895</v>
      </c>
      <c r="E9" s="98">
        <v>425</v>
      </c>
      <c r="F9" s="99">
        <v>1155</v>
      </c>
      <c r="G9" s="99">
        <v>1115</v>
      </c>
      <c r="H9" s="100">
        <v>2695</v>
      </c>
      <c r="I9" s="100">
        <v>16590</v>
      </c>
    </row>
    <row r="10" spans="1:9" x14ac:dyDescent="0.25">
      <c r="A10" s="43" t="s">
        <v>178</v>
      </c>
      <c r="B10" s="98">
        <v>13410</v>
      </c>
      <c r="C10" s="273">
        <v>95</v>
      </c>
      <c r="D10" s="274">
        <v>13505</v>
      </c>
      <c r="E10" s="98">
        <v>420</v>
      </c>
      <c r="F10" s="99">
        <v>1675</v>
      </c>
      <c r="G10" s="99">
        <v>1145</v>
      </c>
      <c r="H10" s="100">
        <v>3240</v>
      </c>
      <c r="I10" s="100">
        <v>16745</v>
      </c>
    </row>
    <row r="11" spans="1:9" x14ac:dyDescent="0.25">
      <c r="A11" s="43" t="s">
        <v>187</v>
      </c>
      <c r="B11" s="98">
        <v>12970</v>
      </c>
      <c r="C11" s="273">
        <v>95</v>
      </c>
      <c r="D11" s="274">
        <v>13065</v>
      </c>
      <c r="E11" s="98">
        <v>355</v>
      </c>
      <c r="F11" s="99">
        <v>1650</v>
      </c>
      <c r="G11" s="99">
        <v>1175</v>
      </c>
      <c r="H11" s="100">
        <v>3180</v>
      </c>
      <c r="I11" s="100">
        <v>16245</v>
      </c>
    </row>
    <row r="12" spans="1:9" x14ac:dyDescent="0.25">
      <c r="A12" s="43" t="s">
        <v>191</v>
      </c>
      <c r="B12" s="98">
        <v>12775</v>
      </c>
      <c r="C12" s="273">
        <v>85</v>
      </c>
      <c r="D12" s="274">
        <v>12860</v>
      </c>
      <c r="E12" s="98">
        <v>425</v>
      </c>
      <c r="F12" s="99">
        <v>1675</v>
      </c>
      <c r="G12" s="99">
        <v>1055</v>
      </c>
      <c r="H12" s="100">
        <v>3155</v>
      </c>
      <c r="I12" s="100">
        <v>16015</v>
      </c>
    </row>
    <row r="13" spans="1:9" x14ac:dyDescent="0.25">
      <c r="A13" s="43" t="s">
        <v>208</v>
      </c>
      <c r="B13" s="98">
        <v>14165</v>
      </c>
      <c r="C13" s="273">
        <v>55</v>
      </c>
      <c r="D13" s="274">
        <v>14215</v>
      </c>
      <c r="E13" s="98">
        <v>385</v>
      </c>
      <c r="F13" s="99">
        <v>2080</v>
      </c>
      <c r="G13" s="99">
        <v>1350</v>
      </c>
      <c r="H13" s="100">
        <v>3815</v>
      </c>
      <c r="I13" s="100">
        <v>18030</v>
      </c>
    </row>
    <row r="14" spans="1:9" x14ac:dyDescent="0.25">
      <c r="A14" s="241" t="s">
        <v>222</v>
      </c>
      <c r="B14" s="98">
        <v>14015</v>
      </c>
      <c r="C14" s="273">
        <v>80</v>
      </c>
      <c r="D14" s="274">
        <v>14095</v>
      </c>
      <c r="E14" s="98">
        <v>370</v>
      </c>
      <c r="F14" s="99">
        <v>1710</v>
      </c>
      <c r="G14" s="99">
        <v>1275</v>
      </c>
      <c r="H14" s="100">
        <v>3350</v>
      </c>
      <c r="I14" s="100">
        <v>17450</v>
      </c>
    </row>
    <row r="15" spans="1:9" x14ac:dyDescent="0.25">
      <c r="A15" s="241" t="s">
        <v>226</v>
      </c>
      <c r="B15" s="98">
        <v>12605</v>
      </c>
      <c r="C15" s="273">
        <v>65</v>
      </c>
      <c r="D15" s="274">
        <v>12670</v>
      </c>
      <c r="E15" s="98">
        <v>330</v>
      </c>
      <c r="F15" s="99">
        <v>1390</v>
      </c>
      <c r="G15" s="99">
        <v>1060</v>
      </c>
      <c r="H15" s="100">
        <v>2780</v>
      </c>
      <c r="I15" s="91">
        <v>15450</v>
      </c>
    </row>
    <row r="16" spans="1:9" x14ac:dyDescent="0.25">
      <c r="A16" s="241" t="s">
        <v>324</v>
      </c>
      <c r="B16" s="106">
        <v>12495</v>
      </c>
      <c r="C16" s="273">
        <v>55</v>
      </c>
      <c r="D16" s="274">
        <v>12555</v>
      </c>
      <c r="E16" s="106">
        <v>380</v>
      </c>
      <c r="F16" s="99">
        <v>1470</v>
      </c>
      <c r="G16" s="6">
        <v>950</v>
      </c>
      <c r="H16" s="100">
        <v>2800</v>
      </c>
      <c r="I16" s="109">
        <v>15355</v>
      </c>
    </row>
    <row r="17" spans="1:12" x14ac:dyDescent="0.25">
      <c r="A17" s="13" t="str">
        <f>Table1!A17</f>
        <v>Part-time</v>
      </c>
      <c r="B17" s="95"/>
      <c r="C17" s="279"/>
      <c r="D17" s="278"/>
      <c r="E17" s="95"/>
      <c r="F17" s="96"/>
      <c r="G17" s="96"/>
      <c r="H17" s="97"/>
      <c r="I17" s="117"/>
    </row>
    <row r="18" spans="1:12" x14ac:dyDescent="0.25">
      <c r="A18" s="43" t="s">
        <v>130</v>
      </c>
      <c r="B18" s="98">
        <v>1625</v>
      </c>
      <c r="C18" s="273">
        <v>5370</v>
      </c>
      <c r="D18" s="274">
        <v>6995</v>
      </c>
      <c r="E18" s="98">
        <v>90</v>
      </c>
      <c r="F18" s="99">
        <v>880</v>
      </c>
      <c r="G18" s="99">
        <v>1895</v>
      </c>
      <c r="H18" s="100">
        <v>2865</v>
      </c>
      <c r="I18" s="100">
        <v>9855</v>
      </c>
    </row>
    <row r="19" spans="1:12" x14ac:dyDescent="0.25">
      <c r="A19" s="43" t="s">
        <v>137</v>
      </c>
      <c r="B19" s="98">
        <v>1995</v>
      </c>
      <c r="C19" s="273">
        <v>5120</v>
      </c>
      <c r="D19" s="274">
        <v>7115</v>
      </c>
      <c r="E19" s="98">
        <v>95</v>
      </c>
      <c r="F19" s="99">
        <v>790</v>
      </c>
      <c r="G19" s="99">
        <v>1685</v>
      </c>
      <c r="H19" s="100">
        <v>2575</v>
      </c>
      <c r="I19" s="100">
        <v>9685</v>
      </c>
    </row>
    <row r="20" spans="1:12" x14ac:dyDescent="0.25">
      <c r="A20" s="43" t="s">
        <v>150</v>
      </c>
      <c r="B20" s="98">
        <v>1525</v>
      </c>
      <c r="C20" s="273">
        <v>4425</v>
      </c>
      <c r="D20" s="274">
        <v>5945</v>
      </c>
      <c r="E20" s="98">
        <v>70</v>
      </c>
      <c r="F20" s="99">
        <v>830</v>
      </c>
      <c r="G20" s="99">
        <v>1840</v>
      </c>
      <c r="H20" s="100">
        <v>2740</v>
      </c>
      <c r="I20" s="100">
        <v>8685</v>
      </c>
    </row>
    <row r="21" spans="1:12" x14ac:dyDescent="0.25">
      <c r="A21" s="43" t="s">
        <v>178</v>
      </c>
      <c r="B21" s="98">
        <v>1745</v>
      </c>
      <c r="C21" s="273">
        <v>4020</v>
      </c>
      <c r="D21" s="274">
        <v>5765</v>
      </c>
      <c r="E21" s="98">
        <v>50</v>
      </c>
      <c r="F21" s="99">
        <v>1035</v>
      </c>
      <c r="G21" s="99">
        <v>1725</v>
      </c>
      <c r="H21" s="100">
        <v>2810</v>
      </c>
      <c r="I21" s="100">
        <v>8575</v>
      </c>
    </row>
    <row r="22" spans="1:12" x14ac:dyDescent="0.25">
      <c r="A22" s="43" t="s">
        <v>187</v>
      </c>
      <c r="B22" s="98">
        <v>1880</v>
      </c>
      <c r="C22" s="273">
        <v>3770</v>
      </c>
      <c r="D22" s="274">
        <v>5650</v>
      </c>
      <c r="E22" s="98">
        <v>60</v>
      </c>
      <c r="F22" s="99">
        <v>1185</v>
      </c>
      <c r="G22" s="99">
        <v>2025</v>
      </c>
      <c r="H22" s="100">
        <v>3270</v>
      </c>
      <c r="I22" s="100">
        <v>8920</v>
      </c>
    </row>
    <row r="23" spans="1:12" x14ac:dyDescent="0.25">
      <c r="A23" s="43" t="s">
        <v>191</v>
      </c>
      <c r="B23" s="98">
        <v>2005</v>
      </c>
      <c r="C23" s="273">
        <v>3625</v>
      </c>
      <c r="D23" s="274">
        <v>5630</v>
      </c>
      <c r="E23" s="98">
        <v>65</v>
      </c>
      <c r="F23" s="99">
        <v>1160</v>
      </c>
      <c r="G23" s="99">
        <v>2345</v>
      </c>
      <c r="H23" s="100">
        <v>3570</v>
      </c>
      <c r="I23" s="100">
        <v>9200</v>
      </c>
    </row>
    <row r="24" spans="1:12" x14ac:dyDescent="0.25">
      <c r="A24" s="43" t="s">
        <v>208</v>
      </c>
      <c r="B24" s="98">
        <v>1930</v>
      </c>
      <c r="C24" s="273">
        <v>1975</v>
      </c>
      <c r="D24" s="274">
        <v>3910</v>
      </c>
      <c r="E24" s="98">
        <v>55</v>
      </c>
      <c r="F24" s="99">
        <v>1510</v>
      </c>
      <c r="G24" s="99">
        <v>3370</v>
      </c>
      <c r="H24" s="100">
        <v>4935</v>
      </c>
      <c r="I24" s="100">
        <v>8845</v>
      </c>
    </row>
    <row r="25" spans="1:12" x14ac:dyDescent="0.25">
      <c r="A25" s="241" t="s">
        <v>222</v>
      </c>
      <c r="B25" s="98">
        <v>1985</v>
      </c>
      <c r="C25" s="273">
        <v>3095</v>
      </c>
      <c r="D25" s="274">
        <v>5085</v>
      </c>
      <c r="E25" s="98">
        <v>65</v>
      </c>
      <c r="F25" s="99">
        <v>1125</v>
      </c>
      <c r="G25" s="99">
        <v>4310</v>
      </c>
      <c r="H25" s="100">
        <v>5500</v>
      </c>
      <c r="I25" s="100">
        <v>10580</v>
      </c>
      <c r="L25" s="4"/>
    </row>
    <row r="26" spans="1:12" x14ac:dyDescent="0.25">
      <c r="A26" s="241" t="s">
        <v>226</v>
      </c>
      <c r="B26" s="98">
        <v>2050</v>
      </c>
      <c r="C26" s="273">
        <v>3525</v>
      </c>
      <c r="D26" s="274">
        <v>5580</v>
      </c>
      <c r="E26" s="98">
        <v>70</v>
      </c>
      <c r="F26" s="99">
        <v>1135</v>
      </c>
      <c r="G26" s="99">
        <v>3620</v>
      </c>
      <c r="H26" s="100">
        <v>4825</v>
      </c>
      <c r="I26" s="100">
        <v>10405</v>
      </c>
    </row>
    <row r="27" spans="1:12" x14ac:dyDescent="0.25">
      <c r="A27" s="241" t="s">
        <v>324</v>
      </c>
      <c r="B27" s="106">
        <v>1860</v>
      </c>
      <c r="C27" s="273">
        <v>1595</v>
      </c>
      <c r="D27" s="274">
        <v>3450</v>
      </c>
      <c r="E27" s="106">
        <v>55</v>
      </c>
      <c r="F27" s="99">
        <v>1210</v>
      </c>
      <c r="G27" s="6">
        <v>2825</v>
      </c>
      <c r="H27" s="100">
        <v>4090</v>
      </c>
      <c r="I27" s="109">
        <v>7545</v>
      </c>
    </row>
    <row r="28" spans="1:12" x14ac:dyDescent="0.25">
      <c r="A28" s="13" t="str">
        <f>Table1!A28</f>
        <v>Total</v>
      </c>
      <c r="B28" s="95"/>
      <c r="C28" s="279"/>
      <c r="D28" s="278"/>
      <c r="E28" s="95"/>
      <c r="F28" s="96"/>
      <c r="G28" s="96"/>
      <c r="H28" s="97"/>
      <c r="I28" s="117"/>
    </row>
    <row r="29" spans="1:12" x14ac:dyDescent="0.25">
      <c r="A29" s="43" t="s">
        <v>130</v>
      </c>
      <c r="B29" s="98">
        <v>15135</v>
      </c>
      <c r="C29" s="273">
        <v>5500</v>
      </c>
      <c r="D29" s="274">
        <v>20640</v>
      </c>
      <c r="E29" s="98">
        <v>520</v>
      </c>
      <c r="F29" s="99">
        <v>2045</v>
      </c>
      <c r="G29" s="99">
        <v>2960</v>
      </c>
      <c r="H29" s="100">
        <v>5525</v>
      </c>
      <c r="I29" s="100">
        <v>26165</v>
      </c>
    </row>
    <row r="30" spans="1:12" x14ac:dyDescent="0.25">
      <c r="A30" s="43" t="s">
        <v>137</v>
      </c>
      <c r="B30" s="98">
        <v>15015</v>
      </c>
      <c r="C30" s="273">
        <v>5270</v>
      </c>
      <c r="D30" s="274">
        <v>20285</v>
      </c>
      <c r="E30" s="98">
        <v>480</v>
      </c>
      <c r="F30" s="99">
        <v>2010</v>
      </c>
      <c r="G30" s="99">
        <v>2805</v>
      </c>
      <c r="H30" s="100">
        <v>5295</v>
      </c>
      <c r="I30" s="100">
        <v>25580</v>
      </c>
    </row>
    <row r="31" spans="1:12" x14ac:dyDescent="0.25">
      <c r="A31" s="43" t="s">
        <v>150</v>
      </c>
      <c r="B31" s="98">
        <v>15300</v>
      </c>
      <c r="C31" s="273">
        <v>4535</v>
      </c>
      <c r="D31" s="274">
        <v>19840</v>
      </c>
      <c r="E31" s="98">
        <v>490</v>
      </c>
      <c r="F31" s="99">
        <v>1990</v>
      </c>
      <c r="G31" s="99">
        <v>2955</v>
      </c>
      <c r="H31" s="100">
        <v>5435</v>
      </c>
      <c r="I31" s="100">
        <v>25275</v>
      </c>
    </row>
    <row r="32" spans="1:12" x14ac:dyDescent="0.25">
      <c r="A32" s="43" t="s">
        <v>178</v>
      </c>
      <c r="B32" s="98">
        <v>15155</v>
      </c>
      <c r="C32" s="273">
        <v>4115</v>
      </c>
      <c r="D32" s="274">
        <v>19270</v>
      </c>
      <c r="E32" s="98">
        <v>470</v>
      </c>
      <c r="F32" s="99">
        <v>2710</v>
      </c>
      <c r="G32" s="99">
        <v>2870</v>
      </c>
      <c r="H32" s="100">
        <v>6050</v>
      </c>
      <c r="I32" s="100">
        <v>25320</v>
      </c>
    </row>
    <row r="33" spans="1:20" x14ac:dyDescent="0.25">
      <c r="A33" s="43" t="s">
        <v>187</v>
      </c>
      <c r="B33" s="98">
        <v>14850</v>
      </c>
      <c r="C33" s="273">
        <v>3865</v>
      </c>
      <c r="D33" s="274">
        <v>18715</v>
      </c>
      <c r="E33" s="98">
        <v>415</v>
      </c>
      <c r="F33" s="99">
        <v>2835</v>
      </c>
      <c r="G33" s="99">
        <v>3200</v>
      </c>
      <c r="H33" s="100">
        <v>6450</v>
      </c>
      <c r="I33" s="100">
        <v>25165</v>
      </c>
    </row>
    <row r="34" spans="1:20" x14ac:dyDescent="0.25">
      <c r="A34" s="43" t="s">
        <v>191</v>
      </c>
      <c r="B34" s="98">
        <v>14780</v>
      </c>
      <c r="C34" s="273">
        <v>3710</v>
      </c>
      <c r="D34" s="274">
        <v>18490</v>
      </c>
      <c r="E34" s="98">
        <v>490</v>
      </c>
      <c r="F34" s="99">
        <v>2835</v>
      </c>
      <c r="G34" s="99">
        <v>3400</v>
      </c>
      <c r="H34" s="100">
        <v>6725</v>
      </c>
      <c r="I34" s="100">
        <v>25215</v>
      </c>
    </row>
    <row r="35" spans="1:20" x14ac:dyDescent="0.25">
      <c r="A35" s="43" t="s">
        <v>208</v>
      </c>
      <c r="B35" s="98">
        <v>16095</v>
      </c>
      <c r="C35" s="273">
        <v>2030</v>
      </c>
      <c r="D35" s="274">
        <v>18125</v>
      </c>
      <c r="E35" s="98">
        <v>440</v>
      </c>
      <c r="F35" s="99">
        <v>3585</v>
      </c>
      <c r="G35" s="99">
        <v>4725</v>
      </c>
      <c r="H35" s="100">
        <v>8750</v>
      </c>
      <c r="I35" s="100">
        <v>26875</v>
      </c>
    </row>
    <row r="36" spans="1:20" x14ac:dyDescent="0.25">
      <c r="A36" s="241" t="s">
        <v>222</v>
      </c>
      <c r="B36" s="98">
        <v>16005</v>
      </c>
      <c r="C36" s="273">
        <v>3175</v>
      </c>
      <c r="D36" s="274">
        <v>19180</v>
      </c>
      <c r="E36" s="98">
        <v>435</v>
      </c>
      <c r="F36" s="99">
        <v>2835</v>
      </c>
      <c r="G36" s="99">
        <v>5580</v>
      </c>
      <c r="H36" s="100">
        <v>8850</v>
      </c>
      <c r="I36" s="100">
        <v>28030</v>
      </c>
      <c r="L36" s="4"/>
    </row>
    <row r="37" spans="1:20" x14ac:dyDescent="0.25">
      <c r="A37" s="241" t="s">
        <v>226</v>
      </c>
      <c r="B37" s="98">
        <v>14655</v>
      </c>
      <c r="C37" s="273">
        <v>3590</v>
      </c>
      <c r="D37" s="274">
        <v>18245</v>
      </c>
      <c r="E37" s="98">
        <v>400</v>
      </c>
      <c r="F37" s="99">
        <v>2530</v>
      </c>
      <c r="G37" s="99">
        <v>4680</v>
      </c>
      <c r="H37" s="100">
        <v>7605</v>
      </c>
      <c r="I37" s="100">
        <v>25855</v>
      </c>
    </row>
    <row r="38" spans="1:20" x14ac:dyDescent="0.25">
      <c r="A38" s="241" t="s">
        <v>324</v>
      </c>
      <c r="B38" s="106">
        <v>14355</v>
      </c>
      <c r="C38" s="285">
        <v>1650</v>
      </c>
      <c r="D38" s="276">
        <v>16005</v>
      </c>
      <c r="E38" s="106">
        <v>435</v>
      </c>
      <c r="F38" s="284">
        <v>2680</v>
      </c>
      <c r="G38" s="107">
        <v>3775</v>
      </c>
      <c r="H38" s="286">
        <v>6895</v>
      </c>
      <c r="I38" s="109">
        <v>22900</v>
      </c>
    </row>
    <row r="39" spans="1:20" x14ac:dyDescent="0.25">
      <c r="A39" s="204" t="s">
        <v>135</v>
      </c>
      <c r="B39" s="2"/>
      <c r="C39" s="2"/>
      <c r="D39" s="273"/>
      <c r="E39" s="280"/>
      <c r="F39" s="110"/>
      <c r="G39" s="110"/>
      <c r="H39" s="110"/>
      <c r="I39" s="110"/>
    </row>
    <row r="40" spans="1:20" x14ac:dyDescent="0.25">
      <c r="A40" s="2"/>
      <c r="B40" s="2"/>
      <c r="C40" s="2"/>
      <c r="D40" s="2"/>
      <c r="E40" s="110"/>
      <c r="F40" s="110"/>
      <c r="G40" s="110"/>
      <c r="H40" s="110"/>
      <c r="I40" s="110"/>
    </row>
    <row r="41" spans="1:20" ht="13.4" customHeight="1" x14ac:dyDescent="0.25">
      <c r="A41" s="130" t="s">
        <v>246</v>
      </c>
      <c r="B41" s="130"/>
      <c r="C41" s="130"/>
      <c r="D41" s="130"/>
      <c r="E41" s="130"/>
      <c r="F41" s="130"/>
      <c r="G41" s="130"/>
      <c r="H41" s="130"/>
      <c r="I41" s="130"/>
    </row>
    <row r="43" spans="1:20" x14ac:dyDescent="0.25">
      <c r="A43" s="13"/>
      <c r="B43" s="301" t="s">
        <v>88</v>
      </c>
      <c r="C43" s="315"/>
      <c r="D43" s="316"/>
      <c r="E43" s="301" t="s">
        <v>25</v>
      </c>
      <c r="F43" s="315"/>
      <c r="G43" s="316"/>
      <c r="H43" s="301"/>
      <c r="I43" s="426" t="s">
        <v>8</v>
      </c>
      <c r="T43" t="s">
        <v>188</v>
      </c>
    </row>
    <row r="44" spans="1:20" ht="13.4" customHeight="1" x14ac:dyDescent="0.25">
      <c r="A44" s="14"/>
      <c r="B44" s="301" t="s">
        <v>182</v>
      </c>
      <c r="C44" s="315"/>
      <c r="D44" s="316"/>
      <c r="E44" s="301" t="s">
        <v>182</v>
      </c>
      <c r="F44" s="315"/>
      <c r="G44" s="316"/>
      <c r="H44" s="301"/>
      <c r="I44" s="427"/>
    </row>
    <row r="45" spans="1:20" ht="23" x14ac:dyDescent="0.25">
      <c r="A45" s="35" t="s">
        <v>82</v>
      </c>
      <c r="B45" s="63" t="s">
        <v>19</v>
      </c>
      <c r="C45" s="65" t="s">
        <v>22</v>
      </c>
      <c r="D45" s="65" t="s">
        <v>24</v>
      </c>
      <c r="E45" s="63" t="s">
        <v>183</v>
      </c>
      <c r="F45" s="65" t="s">
        <v>184</v>
      </c>
      <c r="G45" s="65" t="s">
        <v>185</v>
      </c>
      <c r="H45" s="69" t="s">
        <v>26</v>
      </c>
      <c r="I45" s="428"/>
    </row>
    <row r="46" spans="1:20" x14ac:dyDescent="0.25">
      <c r="A46" s="19" t="str">
        <f>Table1!A6</f>
        <v>Full-time</v>
      </c>
      <c r="B46" s="95"/>
      <c r="C46" s="95"/>
      <c r="D46" s="95"/>
      <c r="E46" s="287"/>
      <c r="F46" s="287"/>
      <c r="G46" s="287"/>
      <c r="H46" s="117"/>
      <c r="I46" s="97"/>
    </row>
    <row r="47" spans="1:20" x14ac:dyDescent="0.25">
      <c r="A47" s="43" t="s">
        <v>130</v>
      </c>
      <c r="B47" s="98">
        <v>13515</v>
      </c>
      <c r="C47" s="98">
        <v>130</v>
      </c>
      <c r="D47" s="98">
        <v>13645</v>
      </c>
      <c r="E47" s="131">
        <v>435</v>
      </c>
      <c r="F47" s="99">
        <v>1165</v>
      </c>
      <c r="G47" s="98">
        <v>1065</v>
      </c>
      <c r="H47" s="98">
        <v>2665</v>
      </c>
      <c r="I47" s="131">
        <v>16305</v>
      </c>
    </row>
    <row r="48" spans="1:20" x14ac:dyDescent="0.25">
      <c r="A48" s="43" t="s">
        <v>324</v>
      </c>
      <c r="B48" s="98">
        <v>12495</v>
      </c>
      <c r="C48" s="98">
        <v>55</v>
      </c>
      <c r="D48" s="98">
        <v>12555</v>
      </c>
      <c r="E48" s="131">
        <v>380</v>
      </c>
      <c r="F48" s="99">
        <v>1470</v>
      </c>
      <c r="G48" s="98">
        <v>950</v>
      </c>
      <c r="H48" s="98">
        <v>2800</v>
      </c>
      <c r="I48" s="131">
        <v>15355</v>
      </c>
    </row>
    <row r="49" spans="1:9" x14ac:dyDescent="0.25">
      <c r="A49" s="61" t="s">
        <v>85</v>
      </c>
      <c r="B49" s="353">
        <v>-0.08</v>
      </c>
      <c r="C49" s="353">
        <v>-0.56000000000000005</v>
      </c>
      <c r="D49" s="353">
        <v>-0.08</v>
      </c>
      <c r="E49" s="358">
        <v>-0.13</v>
      </c>
      <c r="F49" s="356">
        <v>0.26</v>
      </c>
      <c r="G49" s="358">
        <v>-0.11</v>
      </c>
      <c r="H49" s="353">
        <v>0.05</v>
      </c>
      <c r="I49" s="344">
        <v>-0.06</v>
      </c>
    </row>
    <row r="50" spans="1:9" x14ac:dyDescent="0.25">
      <c r="A50" s="19" t="str">
        <f>Table1!A17</f>
        <v>Part-time</v>
      </c>
      <c r="B50" s="95"/>
      <c r="C50" s="117"/>
      <c r="D50" s="117"/>
      <c r="E50" s="288"/>
      <c r="F50" s="287"/>
      <c r="G50" s="287"/>
      <c r="H50" s="97"/>
      <c r="I50" s="117"/>
    </row>
    <row r="51" spans="1:9" x14ac:dyDescent="0.25">
      <c r="A51" s="43" t="s">
        <v>130</v>
      </c>
      <c r="B51" s="98">
        <v>1625</v>
      </c>
      <c r="C51" s="98">
        <v>5370</v>
      </c>
      <c r="D51" s="98">
        <v>6995</v>
      </c>
      <c r="E51" s="131">
        <v>90</v>
      </c>
      <c r="F51" s="131">
        <v>880</v>
      </c>
      <c r="G51" s="131">
        <v>1895</v>
      </c>
      <c r="H51" s="99">
        <v>2865</v>
      </c>
      <c r="I51" s="131">
        <v>9855</v>
      </c>
    </row>
    <row r="52" spans="1:9" x14ac:dyDescent="0.25">
      <c r="A52" s="43" t="s">
        <v>324</v>
      </c>
      <c r="B52" s="98">
        <v>1860</v>
      </c>
      <c r="C52" s="98">
        <v>1595</v>
      </c>
      <c r="D52" s="98">
        <v>3450</v>
      </c>
      <c r="E52" s="131">
        <v>55</v>
      </c>
      <c r="F52" s="131">
        <v>1210</v>
      </c>
      <c r="G52" s="131">
        <v>2825</v>
      </c>
      <c r="H52" s="99">
        <v>4090</v>
      </c>
      <c r="I52" s="131">
        <v>7545</v>
      </c>
    </row>
    <row r="53" spans="1:9" x14ac:dyDescent="0.25">
      <c r="A53" s="61" t="s">
        <v>85</v>
      </c>
      <c r="B53" s="355">
        <v>0.15</v>
      </c>
      <c r="C53" s="355">
        <v>-0.7</v>
      </c>
      <c r="D53" s="355">
        <v>-0.51</v>
      </c>
      <c r="E53" s="358">
        <v>-0.37</v>
      </c>
      <c r="F53" s="358">
        <v>0.38</v>
      </c>
      <c r="G53" s="358">
        <v>0.49</v>
      </c>
      <c r="H53" s="356">
        <v>0.43</v>
      </c>
      <c r="I53" s="358">
        <v>-0.23</v>
      </c>
    </row>
    <row r="54" spans="1:9" x14ac:dyDescent="0.25">
      <c r="A54" s="19" t="str">
        <f>Table1!A28</f>
        <v>Total</v>
      </c>
      <c r="B54" s="95"/>
      <c r="C54" s="117"/>
      <c r="D54" s="100"/>
      <c r="E54" s="288"/>
      <c r="F54" s="289"/>
      <c r="G54" s="289"/>
      <c r="H54" s="97"/>
      <c r="I54" s="117"/>
    </row>
    <row r="55" spans="1:9" x14ac:dyDescent="0.25">
      <c r="A55" s="43" t="s">
        <v>130</v>
      </c>
      <c r="B55" s="98">
        <v>15135</v>
      </c>
      <c r="C55" s="98">
        <v>5500</v>
      </c>
      <c r="D55" s="98">
        <v>20640</v>
      </c>
      <c r="E55" s="131">
        <v>520</v>
      </c>
      <c r="F55" s="131">
        <v>2045</v>
      </c>
      <c r="G55" s="99">
        <v>2960</v>
      </c>
      <c r="H55" s="98">
        <v>5525</v>
      </c>
      <c r="I55" s="131">
        <v>26165</v>
      </c>
    </row>
    <row r="56" spans="1:9" x14ac:dyDescent="0.25">
      <c r="A56" s="43" t="s">
        <v>324</v>
      </c>
      <c r="B56" s="125">
        <v>14355</v>
      </c>
      <c r="C56" s="125">
        <v>1650</v>
      </c>
      <c r="D56" s="125">
        <v>16005</v>
      </c>
      <c r="E56" s="125">
        <v>435</v>
      </c>
      <c r="F56" s="125">
        <v>2680</v>
      </c>
      <c r="G56" s="125">
        <v>3775</v>
      </c>
      <c r="H56" s="125">
        <v>6895</v>
      </c>
      <c r="I56" s="135">
        <v>22900</v>
      </c>
    </row>
    <row r="57" spans="1:9" x14ac:dyDescent="0.25">
      <c r="A57" s="61" t="s">
        <v>85</v>
      </c>
      <c r="B57" s="355">
        <v>-0.05</v>
      </c>
      <c r="C57" s="355">
        <v>-0.7</v>
      </c>
      <c r="D57" s="355">
        <v>-0.22</v>
      </c>
      <c r="E57" s="355">
        <v>-0.17</v>
      </c>
      <c r="F57" s="355">
        <v>0.31</v>
      </c>
      <c r="G57" s="355">
        <v>0.28000000000000003</v>
      </c>
      <c r="H57" s="355">
        <v>0.25</v>
      </c>
      <c r="I57" s="358">
        <v>-0.12</v>
      </c>
    </row>
    <row r="58" spans="1:9" x14ac:dyDescent="0.25">
      <c r="A58" s="2" t="s">
        <v>135</v>
      </c>
    </row>
    <row r="59" spans="1:9" x14ac:dyDescent="0.25">
      <c r="A59" s="2"/>
    </row>
    <row r="60" spans="1:9" ht="13.4" customHeight="1" x14ac:dyDescent="0.25">
      <c r="A60" s="130" t="s">
        <v>249</v>
      </c>
      <c r="B60" s="116"/>
      <c r="C60" s="116"/>
      <c r="D60" s="116"/>
      <c r="E60" s="116"/>
      <c r="F60" s="116"/>
      <c r="G60" s="116"/>
      <c r="H60" s="116"/>
      <c r="I60" s="116"/>
    </row>
    <row r="61" spans="1:9" x14ac:dyDescent="0.25">
      <c r="A61" s="290"/>
      <c r="B61" s="290"/>
      <c r="C61" s="290"/>
      <c r="D61" s="290"/>
      <c r="E61" s="290"/>
      <c r="F61" s="290"/>
    </row>
    <row r="62" spans="1:9" x14ac:dyDescent="0.25">
      <c r="A62" s="13"/>
      <c r="B62" s="301" t="s">
        <v>88</v>
      </c>
      <c r="C62" s="315"/>
      <c r="D62" s="316"/>
      <c r="E62" s="301" t="s">
        <v>25</v>
      </c>
      <c r="F62" s="315"/>
      <c r="G62" s="316"/>
      <c r="H62" s="301"/>
      <c r="I62" s="314"/>
    </row>
    <row r="63" spans="1:9" ht="13.4" customHeight="1" x14ac:dyDescent="0.25">
      <c r="A63" s="14"/>
      <c r="B63" s="301" t="s">
        <v>182</v>
      </c>
      <c r="C63" s="315"/>
      <c r="D63" s="316"/>
      <c r="E63" s="301" t="s">
        <v>182</v>
      </c>
      <c r="F63" s="315"/>
      <c r="G63" s="316"/>
      <c r="H63" s="301"/>
      <c r="I63" s="318"/>
    </row>
    <row r="64" spans="1:9" ht="23" x14ac:dyDescent="0.25">
      <c r="A64" s="35" t="s">
        <v>82</v>
      </c>
      <c r="B64" s="63" t="s">
        <v>19</v>
      </c>
      <c r="C64" s="65" t="s">
        <v>22</v>
      </c>
      <c r="D64" s="65" t="s">
        <v>24</v>
      </c>
      <c r="E64" s="63" t="s">
        <v>183</v>
      </c>
      <c r="F64" s="65" t="s">
        <v>184</v>
      </c>
      <c r="G64" s="65" t="s">
        <v>185</v>
      </c>
      <c r="H64" s="69" t="s">
        <v>26</v>
      </c>
      <c r="I64" s="304" t="s">
        <v>8</v>
      </c>
    </row>
    <row r="65" spans="1:16" x14ac:dyDescent="0.25">
      <c r="A65" s="19"/>
      <c r="B65" s="117"/>
      <c r="C65" s="97"/>
      <c r="D65" s="97"/>
      <c r="E65" s="287"/>
      <c r="F65" s="287"/>
      <c r="G65" s="287"/>
      <c r="H65" s="97"/>
      <c r="I65" s="97"/>
    </row>
    <row r="66" spans="1:16" x14ac:dyDescent="0.25">
      <c r="A66" s="43" t="s">
        <v>226</v>
      </c>
      <c r="B66" s="131">
        <v>12605</v>
      </c>
      <c r="C66" s="100">
        <v>65</v>
      </c>
      <c r="D66" s="100">
        <v>12670</v>
      </c>
      <c r="E66" s="131">
        <v>330</v>
      </c>
      <c r="F66" s="131">
        <v>1390</v>
      </c>
      <c r="G66" s="131">
        <v>1060</v>
      </c>
      <c r="H66" s="99">
        <v>2780</v>
      </c>
      <c r="I66" s="131">
        <v>15450</v>
      </c>
    </row>
    <row r="67" spans="1:16" x14ac:dyDescent="0.25">
      <c r="A67" s="43" t="s">
        <v>324</v>
      </c>
      <c r="B67" s="131">
        <v>12495</v>
      </c>
      <c r="C67" s="100">
        <v>55</v>
      </c>
      <c r="D67" s="100">
        <v>12555</v>
      </c>
      <c r="E67" s="131">
        <v>380</v>
      </c>
      <c r="F67" s="131">
        <v>1470</v>
      </c>
      <c r="G67" s="131">
        <v>950</v>
      </c>
      <c r="H67" s="99">
        <v>2800</v>
      </c>
      <c r="I67" s="135">
        <v>15355</v>
      </c>
    </row>
    <row r="68" spans="1:16" x14ac:dyDescent="0.25">
      <c r="A68" s="61" t="s">
        <v>85</v>
      </c>
      <c r="B68" s="344">
        <v>-0.01</v>
      </c>
      <c r="C68" s="354">
        <v>-0.11</v>
      </c>
      <c r="D68" s="354">
        <v>-0.01</v>
      </c>
      <c r="E68" s="358">
        <v>0.15</v>
      </c>
      <c r="F68" s="358">
        <v>0.06</v>
      </c>
      <c r="G68" s="358">
        <v>-0.1</v>
      </c>
      <c r="H68" s="350">
        <v>0.01</v>
      </c>
      <c r="I68" s="344">
        <v>-0.01</v>
      </c>
    </row>
    <row r="69" spans="1:16" x14ac:dyDescent="0.25">
      <c r="A69" s="19"/>
      <c r="B69" s="117"/>
      <c r="C69" s="97"/>
      <c r="D69" s="117"/>
      <c r="E69" s="289"/>
      <c r="F69" s="289"/>
      <c r="G69" s="289"/>
      <c r="H69" s="97"/>
      <c r="I69" s="97"/>
    </row>
    <row r="70" spans="1:16" x14ac:dyDescent="0.25">
      <c r="A70" s="43" t="s">
        <v>226</v>
      </c>
      <c r="B70" s="98">
        <v>2050</v>
      </c>
      <c r="C70" s="131">
        <v>3525</v>
      </c>
      <c r="D70" s="131">
        <v>5580</v>
      </c>
      <c r="E70" s="131">
        <v>70</v>
      </c>
      <c r="F70" s="131">
        <v>1135</v>
      </c>
      <c r="G70" s="131">
        <v>3620</v>
      </c>
      <c r="H70" s="99">
        <v>4825</v>
      </c>
      <c r="I70" s="131">
        <v>10405</v>
      </c>
    </row>
    <row r="71" spans="1:16" x14ac:dyDescent="0.25">
      <c r="A71" s="43" t="s">
        <v>324</v>
      </c>
      <c r="B71" s="98">
        <v>1860</v>
      </c>
      <c r="C71" s="131">
        <v>1595</v>
      </c>
      <c r="D71" s="131">
        <v>3450</v>
      </c>
      <c r="E71" s="131">
        <v>55</v>
      </c>
      <c r="F71" s="131">
        <v>1210</v>
      </c>
      <c r="G71" s="131">
        <v>2825</v>
      </c>
      <c r="H71" s="99">
        <v>4090</v>
      </c>
      <c r="I71" s="131">
        <v>7545</v>
      </c>
    </row>
    <row r="72" spans="1:16" x14ac:dyDescent="0.25">
      <c r="A72" s="61" t="s">
        <v>85</v>
      </c>
      <c r="B72" s="355">
        <v>-0.09</v>
      </c>
      <c r="C72" s="358">
        <v>-0.55000000000000004</v>
      </c>
      <c r="D72" s="358">
        <v>-0.38</v>
      </c>
      <c r="E72" s="358">
        <v>-0.19</v>
      </c>
      <c r="F72" s="358">
        <v>0.06</v>
      </c>
      <c r="G72" s="358">
        <v>-0.22</v>
      </c>
      <c r="H72" s="356">
        <v>-0.15</v>
      </c>
      <c r="I72" s="358">
        <v>-0.27</v>
      </c>
    </row>
    <row r="73" spans="1:16" x14ac:dyDescent="0.25">
      <c r="A73" s="19"/>
      <c r="B73" s="95"/>
      <c r="C73" s="117"/>
      <c r="D73" s="131"/>
      <c r="E73" s="289"/>
      <c r="F73" s="289"/>
      <c r="G73" s="289"/>
      <c r="H73" s="97"/>
      <c r="I73" s="117"/>
    </row>
    <row r="74" spans="1:16" x14ac:dyDescent="0.25">
      <c r="A74" s="43" t="s">
        <v>226</v>
      </c>
      <c r="B74" s="98">
        <v>14655</v>
      </c>
      <c r="C74" s="98">
        <v>3590</v>
      </c>
      <c r="D74" s="98">
        <v>18245</v>
      </c>
      <c r="E74" s="131">
        <v>400</v>
      </c>
      <c r="F74" s="131">
        <v>2530</v>
      </c>
      <c r="G74" s="99">
        <v>4680</v>
      </c>
      <c r="H74" s="98">
        <v>7605</v>
      </c>
      <c r="I74" s="131">
        <v>25855</v>
      </c>
    </row>
    <row r="75" spans="1:16" x14ac:dyDescent="0.25">
      <c r="A75" s="43" t="s">
        <v>324</v>
      </c>
      <c r="B75" s="125">
        <v>14355</v>
      </c>
      <c r="C75" s="125">
        <v>1650</v>
      </c>
      <c r="D75" s="125">
        <v>16005</v>
      </c>
      <c r="E75" s="125">
        <v>435</v>
      </c>
      <c r="F75" s="125">
        <v>2680</v>
      </c>
      <c r="G75" s="125">
        <v>3775</v>
      </c>
      <c r="H75" s="125">
        <v>6895</v>
      </c>
      <c r="I75" s="135">
        <v>22900</v>
      </c>
    </row>
    <row r="76" spans="1:16" x14ac:dyDescent="0.25">
      <c r="A76" s="61" t="s">
        <v>85</v>
      </c>
      <c r="B76" s="355">
        <v>-0.02</v>
      </c>
      <c r="C76" s="355">
        <v>-0.54</v>
      </c>
      <c r="D76" s="355">
        <v>-0.12</v>
      </c>
      <c r="E76" s="355">
        <v>0.09</v>
      </c>
      <c r="F76" s="355">
        <v>0.06</v>
      </c>
      <c r="G76" s="355">
        <v>-0.19</v>
      </c>
      <c r="H76" s="355">
        <v>-0.09</v>
      </c>
      <c r="I76" s="358">
        <v>-0.11</v>
      </c>
    </row>
    <row r="77" spans="1:16" x14ac:dyDescent="0.25">
      <c r="A77" s="2" t="s">
        <v>135</v>
      </c>
      <c r="B77" s="2"/>
      <c r="C77" s="2"/>
      <c r="D77" s="2"/>
      <c r="E77" s="110"/>
      <c r="F77" s="110"/>
      <c r="G77" s="110"/>
      <c r="H77" s="110"/>
      <c r="I77" s="110"/>
    </row>
    <row r="79" spans="1:16" ht="25.5" customHeight="1" x14ac:dyDescent="0.25">
      <c r="A79" s="423" t="s">
        <v>37</v>
      </c>
      <c r="B79" s="423"/>
      <c r="C79" s="423"/>
      <c r="D79" s="423"/>
      <c r="E79" s="423"/>
      <c r="F79" s="423"/>
      <c r="G79" s="423"/>
      <c r="H79" s="423"/>
      <c r="I79" s="423"/>
      <c r="J79" s="113"/>
      <c r="K79" s="113"/>
      <c r="L79" s="113"/>
      <c r="M79" s="113"/>
      <c r="N79" s="113"/>
      <c r="O79" s="113"/>
      <c r="P79" s="113"/>
    </row>
  </sheetData>
  <mergeCells count="2">
    <mergeCell ref="A79:I79"/>
    <mergeCell ref="I43:I4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AF60"/>
  <sheetViews>
    <sheetView zoomScaleNormal="100" workbookViewId="0">
      <selection activeCell="Q8" sqref="Q8"/>
    </sheetView>
  </sheetViews>
  <sheetFormatPr defaultColWidth="9.1796875" defaultRowHeight="11.5" x14ac:dyDescent="0.25"/>
  <cols>
    <col min="1" max="1" width="16.453125" style="1" customWidth="1"/>
    <col min="2" max="2" width="13.453125" style="1" customWidth="1"/>
    <col min="3" max="3" width="7" style="1" bestFit="1" customWidth="1"/>
    <col min="4" max="13" width="6.81640625" style="1" customWidth="1"/>
    <col min="14" max="15" width="7" style="1" customWidth="1"/>
    <col min="16" max="16384" width="9.1796875" style="1"/>
  </cols>
  <sheetData>
    <row r="1" spans="1:15" ht="25.5" customHeight="1" x14ac:dyDescent="0.25">
      <c r="A1" s="319" t="s">
        <v>245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</row>
    <row r="2" spans="1:15" ht="11.25" customHeight="1" x14ac:dyDescent="0.25"/>
    <row r="3" spans="1:15" ht="15" customHeight="1" x14ac:dyDescent="0.25">
      <c r="A3" s="19"/>
      <c r="B3" s="20"/>
      <c r="C3" s="21"/>
      <c r="D3" s="320" t="s">
        <v>13</v>
      </c>
      <c r="E3" s="321"/>
      <c r="F3" s="321"/>
      <c r="G3" s="321"/>
      <c r="H3" s="321"/>
      <c r="I3" s="322"/>
      <c r="J3" s="320" t="s">
        <v>0</v>
      </c>
      <c r="K3" s="321"/>
      <c r="L3" s="321"/>
      <c r="M3" s="321"/>
      <c r="N3" s="321"/>
      <c r="O3" s="322"/>
    </row>
    <row r="4" spans="1:15" ht="15" customHeight="1" x14ac:dyDescent="0.25">
      <c r="A4" s="22"/>
      <c r="B4" s="23"/>
      <c r="C4" s="24"/>
      <c r="D4" s="320" t="s">
        <v>47</v>
      </c>
      <c r="E4" s="321"/>
      <c r="F4" s="321"/>
      <c r="G4" s="321"/>
      <c r="H4" s="321"/>
      <c r="I4" s="322"/>
      <c r="J4" s="320" t="s">
        <v>47</v>
      </c>
      <c r="K4" s="321"/>
      <c r="L4" s="321"/>
      <c r="M4" s="321"/>
      <c r="N4" s="321"/>
      <c r="O4" s="322"/>
    </row>
    <row r="5" spans="1:15" ht="15.75" customHeight="1" x14ac:dyDescent="0.25">
      <c r="A5" s="25" t="s">
        <v>45</v>
      </c>
      <c r="B5" s="26" t="s">
        <v>46</v>
      </c>
      <c r="C5" s="27" t="s">
        <v>179</v>
      </c>
      <c r="D5" s="28" t="s">
        <v>14</v>
      </c>
      <c r="E5" s="17" t="s">
        <v>15</v>
      </c>
      <c r="F5" s="66" t="s">
        <v>36</v>
      </c>
      <c r="G5" s="66" t="s">
        <v>16</v>
      </c>
      <c r="H5" s="66" t="s">
        <v>17</v>
      </c>
      <c r="I5" s="67" t="s">
        <v>8</v>
      </c>
      <c r="J5" s="64" t="s">
        <v>14</v>
      </c>
      <c r="K5" s="66" t="s">
        <v>15</v>
      </c>
      <c r="L5" s="66" t="s">
        <v>36</v>
      </c>
      <c r="M5" s="66" t="s">
        <v>16</v>
      </c>
      <c r="N5" s="66" t="s">
        <v>17</v>
      </c>
      <c r="O5" s="67" t="s">
        <v>8</v>
      </c>
    </row>
    <row r="6" spans="1:15" ht="15" customHeight="1" x14ac:dyDescent="0.25">
      <c r="A6" s="70" t="s">
        <v>19</v>
      </c>
      <c r="B6" s="308" t="s">
        <v>1</v>
      </c>
      <c r="C6" s="21" t="s">
        <v>6</v>
      </c>
      <c r="D6" s="139">
        <v>3715</v>
      </c>
      <c r="E6" s="140">
        <v>965</v>
      </c>
      <c r="F6" s="1">
        <v>0</v>
      </c>
      <c r="G6" s="146">
        <v>210</v>
      </c>
      <c r="H6" s="147">
        <v>45</v>
      </c>
      <c r="I6" s="161">
        <v>4935</v>
      </c>
      <c r="J6" s="139">
        <v>12280</v>
      </c>
      <c r="K6" s="140">
        <v>3220</v>
      </c>
      <c r="L6" s="141">
        <v>0</v>
      </c>
      <c r="M6" s="140">
        <v>960</v>
      </c>
      <c r="N6" s="142">
        <v>150</v>
      </c>
      <c r="O6" s="143">
        <v>16615</v>
      </c>
    </row>
    <row r="7" spans="1:15" ht="15" customHeight="1" x14ac:dyDescent="0.25">
      <c r="A7" s="71"/>
      <c r="B7" s="305"/>
      <c r="C7" s="24" t="s">
        <v>7</v>
      </c>
      <c r="D7" s="144">
        <v>5585</v>
      </c>
      <c r="E7" s="145">
        <v>1535</v>
      </c>
      <c r="F7" s="1">
        <v>0</v>
      </c>
      <c r="G7" s="146">
        <v>335</v>
      </c>
      <c r="H7" s="147">
        <v>95</v>
      </c>
      <c r="I7" s="161">
        <v>7550</v>
      </c>
      <c r="J7" s="144">
        <v>16905</v>
      </c>
      <c r="K7" s="145">
        <v>5125</v>
      </c>
      <c r="L7" s="146">
        <v>0</v>
      </c>
      <c r="M7" s="145">
        <v>1470</v>
      </c>
      <c r="N7" s="147">
        <v>315</v>
      </c>
      <c r="O7" s="148">
        <v>23820</v>
      </c>
    </row>
    <row r="8" spans="1:15" ht="15" customHeight="1" x14ac:dyDescent="0.25">
      <c r="A8" s="71"/>
      <c r="B8" s="305"/>
      <c r="C8" s="24" t="s">
        <v>8</v>
      </c>
      <c r="D8" s="144">
        <v>9305</v>
      </c>
      <c r="E8" s="145">
        <v>2505</v>
      </c>
      <c r="F8" s="1">
        <v>0</v>
      </c>
      <c r="G8" s="146">
        <v>545</v>
      </c>
      <c r="H8" s="147">
        <v>140</v>
      </c>
      <c r="I8" s="161">
        <v>12495</v>
      </c>
      <c r="J8" s="144">
        <v>29220</v>
      </c>
      <c r="K8" s="145">
        <v>8365</v>
      </c>
      <c r="L8" s="146">
        <v>0</v>
      </c>
      <c r="M8" s="145">
        <v>2435</v>
      </c>
      <c r="N8" s="147">
        <v>475</v>
      </c>
      <c r="O8" s="148">
        <v>40495</v>
      </c>
    </row>
    <row r="9" spans="1:15" ht="15" customHeight="1" x14ac:dyDescent="0.25">
      <c r="A9" s="71"/>
      <c r="B9" s="305" t="s">
        <v>20</v>
      </c>
      <c r="C9" s="24" t="s">
        <v>6</v>
      </c>
      <c r="D9" s="149">
        <v>320</v>
      </c>
      <c r="E9" s="147">
        <v>35</v>
      </c>
      <c r="F9" s="1">
        <v>465</v>
      </c>
      <c r="G9" s="147">
        <v>0</v>
      </c>
      <c r="H9" s="147">
        <v>0</v>
      </c>
      <c r="I9" s="161">
        <v>820</v>
      </c>
      <c r="J9" s="144">
        <v>990</v>
      </c>
      <c r="K9" s="147">
        <v>180</v>
      </c>
      <c r="L9" s="145">
        <v>1460</v>
      </c>
      <c r="M9" s="147">
        <v>15</v>
      </c>
      <c r="N9" s="147">
        <v>0</v>
      </c>
      <c r="O9" s="148">
        <v>2645</v>
      </c>
    </row>
    <row r="10" spans="1:15" ht="15" customHeight="1" x14ac:dyDescent="0.25">
      <c r="A10" s="71"/>
      <c r="B10" s="305"/>
      <c r="C10" s="24" t="s">
        <v>7</v>
      </c>
      <c r="D10" s="149">
        <v>315</v>
      </c>
      <c r="E10" s="147">
        <v>30</v>
      </c>
      <c r="F10" s="1">
        <v>685</v>
      </c>
      <c r="G10" s="147">
        <v>0</v>
      </c>
      <c r="H10" s="147">
        <v>0</v>
      </c>
      <c r="I10" s="161">
        <v>1035</v>
      </c>
      <c r="J10" s="144">
        <v>955</v>
      </c>
      <c r="K10" s="147">
        <v>160</v>
      </c>
      <c r="L10" s="145">
        <v>2270</v>
      </c>
      <c r="M10" s="147">
        <v>10</v>
      </c>
      <c r="N10" s="147">
        <v>0</v>
      </c>
      <c r="O10" s="148">
        <v>3400</v>
      </c>
    </row>
    <row r="11" spans="1:15" ht="15" customHeight="1" x14ac:dyDescent="0.25">
      <c r="A11" s="71"/>
      <c r="B11" s="305"/>
      <c r="C11" s="24" t="s">
        <v>8</v>
      </c>
      <c r="D11" s="149">
        <v>640</v>
      </c>
      <c r="E11" s="147">
        <v>65</v>
      </c>
      <c r="F11" s="1">
        <v>1150</v>
      </c>
      <c r="G11" s="145">
        <v>0</v>
      </c>
      <c r="H11" s="147">
        <v>0</v>
      </c>
      <c r="I11" s="161">
        <v>1860</v>
      </c>
      <c r="J11" s="144">
        <v>1950</v>
      </c>
      <c r="K11" s="147">
        <v>340</v>
      </c>
      <c r="L11" s="145">
        <v>3730</v>
      </c>
      <c r="M11" s="147">
        <v>20</v>
      </c>
      <c r="N11" s="147">
        <v>5</v>
      </c>
      <c r="O11" s="148">
        <v>6050</v>
      </c>
    </row>
    <row r="12" spans="1:15" ht="15" customHeight="1" x14ac:dyDescent="0.25">
      <c r="A12" s="71"/>
      <c r="B12" s="305" t="s">
        <v>21</v>
      </c>
      <c r="C12" s="24" t="s">
        <v>6</v>
      </c>
      <c r="D12" s="144">
        <v>4035</v>
      </c>
      <c r="E12" s="145">
        <v>1000</v>
      </c>
      <c r="F12" s="1">
        <v>465</v>
      </c>
      <c r="G12" s="147">
        <v>210</v>
      </c>
      <c r="H12" s="147">
        <v>45</v>
      </c>
      <c r="I12" s="161">
        <v>5755</v>
      </c>
      <c r="J12" s="144">
        <v>13270</v>
      </c>
      <c r="K12" s="145">
        <v>3405</v>
      </c>
      <c r="L12" s="145">
        <v>1460</v>
      </c>
      <c r="M12" s="145">
        <v>975</v>
      </c>
      <c r="N12" s="147">
        <v>155</v>
      </c>
      <c r="O12" s="148">
        <v>19260</v>
      </c>
    </row>
    <row r="13" spans="1:15" ht="15" customHeight="1" x14ac:dyDescent="0.25">
      <c r="A13" s="71"/>
      <c r="B13" s="305"/>
      <c r="C13" s="24" t="s">
        <v>7</v>
      </c>
      <c r="D13" s="144">
        <v>5900</v>
      </c>
      <c r="E13" s="145">
        <v>1565</v>
      </c>
      <c r="F13" s="1">
        <v>685</v>
      </c>
      <c r="G13" s="147">
        <v>340</v>
      </c>
      <c r="H13" s="147">
        <v>95</v>
      </c>
      <c r="I13" s="161">
        <v>8585</v>
      </c>
      <c r="J13" s="144">
        <v>17860</v>
      </c>
      <c r="K13" s="145">
        <v>5285</v>
      </c>
      <c r="L13" s="145">
        <v>2270</v>
      </c>
      <c r="M13" s="145">
        <v>1480</v>
      </c>
      <c r="N13" s="147">
        <v>320</v>
      </c>
      <c r="O13" s="148">
        <v>27215</v>
      </c>
    </row>
    <row r="14" spans="1:15" ht="15" customHeight="1" x14ac:dyDescent="0.25">
      <c r="A14" s="72"/>
      <c r="B14" s="306"/>
      <c r="C14" s="27" t="s">
        <v>8</v>
      </c>
      <c r="D14" s="144">
        <v>9945</v>
      </c>
      <c r="E14" s="145">
        <v>2570</v>
      </c>
      <c r="F14" s="1">
        <v>1150</v>
      </c>
      <c r="G14" s="145">
        <v>545</v>
      </c>
      <c r="H14" s="147">
        <v>140</v>
      </c>
      <c r="I14" s="161">
        <v>14355</v>
      </c>
      <c r="J14" s="150">
        <v>31170</v>
      </c>
      <c r="K14" s="151">
        <v>8710</v>
      </c>
      <c r="L14" s="151">
        <v>3730</v>
      </c>
      <c r="M14" s="151">
        <v>2455</v>
      </c>
      <c r="N14" s="152">
        <v>480</v>
      </c>
      <c r="O14" s="153">
        <v>46545</v>
      </c>
    </row>
    <row r="15" spans="1:15" ht="15" customHeight="1" x14ac:dyDescent="0.25">
      <c r="A15" s="70" t="s">
        <v>22</v>
      </c>
      <c r="B15" s="308" t="s">
        <v>1</v>
      </c>
      <c r="C15" s="20" t="s">
        <v>6</v>
      </c>
      <c r="D15" s="408">
        <v>5</v>
      </c>
      <c r="E15" s="142">
        <v>15</v>
      </c>
      <c r="F15" s="409">
        <v>0</v>
      </c>
      <c r="G15" s="141">
        <v>0</v>
      </c>
      <c r="H15" s="142">
        <v>0</v>
      </c>
      <c r="I15" s="410">
        <v>20</v>
      </c>
      <c r="J15" s="142">
        <v>5</v>
      </c>
      <c r="K15" s="142">
        <v>25</v>
      </c>
      <c r="L15" s="141">
        <v>0</v>
      </c>
      <c r="M15" s="142">
        <v>5</v>
      </c>
      <c r="N15" s="142">
        <v>0</v>
      </c>
      <c r="O15" s="143">
        <v>35</v>
      </c>
    </row>
    <row r="16" spans="1:15" ht="15" customHeight="1" x14ac:dyDescent="0.25">
      <c r="A16" s="71"/>
      <c r="B16" s="305"/>
      <c r="C16" s="23" t="s">
        <v>7</v>
      </c>
      <c r="D16" s="149">
        <v>5</v>
      </c>
      <c r="E16" s="147">
        <v>25</v>
      </c>
      <c r="F16" s="1">
        <v>0</v>
      </c>
      <c r="G16" s="146">
        <v>5</v>
      </c>
      <c r="H16" s="147">
        <v>0</v>
      </c>
      <c r="I16" s="161">
        <v>35</v>
      </c>
      <c r="J16" s="147">
        <v>15</v>
      </c>
      <c r="K16" s="147">
        <v>45</v>
      </c>
      <c r="L16" s="146">
        <v>0</v>
      </c>
      <c r="M16" s="147">
        <v>5</v>
      </c>
      <c r="N16" s="147">
        <v>0</v>
      </c>
      <c r="O16" s="148">
        <v>65</v>
      </c>
    </row>
    <row r="17" spans="1:15" ht="15" customHeight="1" x14ac:dyDescent="0.25">
      <c r="A17" s="71"/>
      <c r="B17" s="305"/>
      <c r="C17" s="23" t="s">
        <v>8</v>
      </c>
      <c r="D17" s="149">
        <v>10</v>
      </c>
      <c r="E17" s="147">
        <v>40</v>
      </c>
      <c r="F17" s="1">
        <v>0</v>
      </c>
      <c r="G17" s="146">
        <v>5</v>
      </c>
      <c r="H17" s="147">
        <v>0</v>
      </c>
      <c r="I17" s="161">
        <v>55</v>
      </c>
      <c r="J17" s="147">
        <v>20</v>
      </c>
      <c r="K17" s="147">
        <v>70</v>
      </c>
      <c r="L17" s="146">
        <v>0</v>
      </c>
      <c r="M17" s="147">
        <v>5</v>
      </c>
      <c r="N17" s="147">
        <v>0</v>
      </c>
      <c r="O17" s="148">
        <v>100</v>
      </c>
    </row>
    <row r="18" spans="1:15" ht="15" customHeight="1" x14ac:dyDescent="0.25">
      <c r="A18" s="71"/>
      <c r="B18" s="305" t="s">
        <v>20</v>
      </c>
      <c r="C18" s="23" t="s">
        <v>6</v>
      </c>
      <c r="D18" s="144">
        <v>240</v>
      </c>
      <c r="E18" s="147">
        <v>110</v>
      </c>
      <c r="F18" s="1">
        <v>140</v>
      </c>
      <c r="G18" s="147">
        <v>10</v>
      </c>
      <c r="H18" s="147">
        <v>5</v>
      </c>
      <c r="I18" s="161">
        <v>500</v>
      </c>
      <c r="J18" s="145">
        <v>255</v>
      </c>
      <c r="K18" s="147">
        <v>140</v>
      </c>
      <c r="L18" s="147">
        <v>230</v>
      </c>
      <c r="M18" s="147">
        <v>10</v>
      </c>
      <c r="N18" s="147">
        <v>5</v>
      </c>
      <c r="O18" s="148">
        <v>640</v>
      </c>
    </row>
    <row r="19" spans="1:15" ht="15" customHeight="1" x14ac:dyDescent="0.25">
      <c r="A19" s="71"/>
      <c r="B19" s="305"/>
      <c r="C19" s="23" t="s">
        <v>7</v>
      </c>
      <c r="D19" s="144">
        <v>720</v>
      </c>
      <c r="E19" s="147">
        <v>100</v>
      </c>
      <c r="F19" s="1">
        <v>235</v>
      </c>
      <c r="G19" s="147">
        <v>25</v>
      </c>
      <c r="H19" s="147">
        <v>10</v>
      </c>
      <c r="I19" s="161">
        <v>1085</v>
      </c>
      <c r="J19" s="145">
        <v>775</v>
      </c>
      <c r="K19" s="147">
        <v>120</v>
      </c>
      <c r="L19" s="147">
        <v>315</v>
      </c>
      <c r="M19" s="147">
        <v>25</v>
      </c>
      <c r="N19" s="147">
        <v>10</v>
      </c>
      <c r="O19" s="148">
        <v>1250</v>
      </c>
    </row>
    <row r="20" spans="1:15" ht="15" customHeight="1" x14ac:dyDescent="0.25">
      <c r="A20" s="71"/>
      <c r="B20" s="305"/>
      <c r="C20" s="23" t="s">
        <v>8</v>
      </c>
      <c r="D20" s="144">
        <v>970</v>
      </c>
      <c r="E20" s="147">
        <v>210</v>
      </c>
      <c r="F20" s="1">
        <v>370</v>
      </c>
      <c r="G20" s="147">
        <v>30</v>
      </c>
      <c r="H20" s="147">
        <v>15</v>
      </c>
      <c r="I20" s="161">
        <v>1595</v>
      </c>
      <c r="J20" s="145">
        <v>1040</v>
      </c>
      <c r="K20" s="147">
        <v>255</v>
      </c>
      <c r="L20" s="147">
        <v>545</v>
      </c>
      <c r="M20" s="147">
        <v>35</v>
      </c>
      <c r="N20" s="147">
        <v>20</v>
      </c>
      <c r="O20" s="148">
        <v>1895</v>
      </c>
    </row>
    <row r="21" spans="1:15" ht="15" customHeight="1" x14ac:dyDescent="0.25">
      <c r="A21" s="71"/>
      <c r="B21" s="305" t="s">
        <v>23</v>
      </c>
      <c r="C21" s="23" t="s">
        <v>6</v>
      </c>
      <c r="D21" s="144">
        <v>245</v>
      </c>
      <c r="E21" s="147">
        <v>125</v>
      </c>
      <c r="F21" s="1">
        <v>140</v>
      </c>
      <c r="G21" s="147">
        <v>10</v>
      </c>
      <c r="H21" s="147">
        <v>5</v>
      </c>
      <c r="I21" s="161">
        <v>520</v>
      </c>
      <c r="J21" s="145">
        <v>265</v>
      </c>
      <c r="K21" s="147">
        <v>165</v>
      </c>
      <c r="L21" s="147">
        <v>230</v>
      </c>
      <c r="M21" s="147">
        <v>15</v>
      </c>
      <c r="N21" s="147">
        <v>5</v>
      </c>
      <c r="O21" s="148">
        <v>675</v>
      </c>
    </row>
    <row r="22" spans="1:15" ht="15" customHeight="1" x14ac:dyDescent="0.25">
      <c r="A22" s="71"/>
      <c r="B22" s="305"/>
      <c r="C22" s="23" t="s">
        <v>7</v>
      </c>
      <c r="D22" s="144">
        <v>730</v>
      </c>
      <c r="E22" s="147">
        <v>125</v>
      </c>
      <c r="F22" s="1">
        <v>235</v>
      </c>
      <c r="G22" s="147">
        <v>25</v>
      </c>
      <c r="H22" s="147">
        <v>10</v>
      </c>
      <c r="I22" s="161">
        <v>1125</v>
      </c>
      <c r="J22" s="145">
        <v>790</v>
      </c>
      <c r="K22" s="147">
        <v>165</v>
      </c>
      <c r="L22" s="147">
        <v>315</v>
      </c>
      <c r="M22" s="147">
        <v>30</v>
      </c>
      <c r="N22" s="147">
        <v>15</v>
      </c>
      <c r="O22" s="148">
        <v>1310</v>
      </c>
    </row>
    <row r="23" spans="1:15" ht="15" customHeight="1" x14ac:dyDescent="0.25">
      <c r="A23" s="72"/>
      <c r="B23" s="306"/>
      <c r="C23" s="26" t="s">
        <v>8</v>
      </c>
      <c r="D23" s="150">
        <v>980</v>
      </c>
      <c r="E23" s="152">
        <v>250</v>
      </c>
      <c r="F23" s="333">
        <v>370</v>
      </c>
      <c r="G23" s="152">
        <v>35</v>
      </c>
      <c r="H23" s="152">
        <v>15</v>
      </c>
      <c r="I23" s="163">
        <v>1650</v>
      </c>
      <c r="J23" s="151">
        <v>1060</v>
      </c>
      <c r="K23" s="152">
        <v>330</v>
      </c>
      <c r="L23" s="152">
        <v>545</v>
      </c>
      <c r="M23" s="152">
        <v>45</v>
      </c>
      <c r="N23" s="152">
        <v>20</v>
      </c>
      <c r="O23" s="153">
        <v>1995</v>
      </c>
    </row>
    <row r="24" spans="1:15" ht="15" customHeight="1" x14ac:dyDescent="0.25">
      <c r="A24" s="70" t="s">
        <v>24</v>
      </c>
      <c r="B24" s="308" t="s">
        <v>1</v>
      </c>
      <c r="C24" s="21" t="s">
        <v>6</v>
      </c>
      <c r="D24" s="146">
        <v>3720</v>
      </c>
      <c r="E24" s="146">
        <v>980</v>
      </c>
      <c r="F24" s="146">
        <v>0</v>
      </c>
      <c r="G24" s="146">
        <v>210</v>
      </c>
      <c r="H24" s="146">
        <v>45</v>
      </c>
      <c r="I24" s="146">
        <v>4955</v>
      </c>
      <c r="J24" s="154">
        <v>12290</v>
      </c>
      <c r="K24" s="141">
        <v>3250</v>
      </c>
      <c r="L24" s="141">
        <v>0</v>
      </c>
      <c r="M24" s="141">
        <v>965</v>
      </c>
      <c r="N24" s="141">
        <v>150</v>
      </c>
      <c r="O24" s="155">
        <v>16650</v>
      </c>
    </row>
    <row r="25" spans="1:15" ht="15" customHeight="1" x14ac:dyDescent="0.25">
      <c r="A25" s="71"/>
      <c r="B25" s="305"/>
      <c r="C25" s="24" t="s">
        <v>7</v>
      </c>
      <c r="D25" s="146">
        <v>5590</v>
      </c>
      <c r="E25" s="146">
        <v>1560</v>
      </c>
      <c r="F25" s="146">
        <v>0</v>
      </c>
      <c r="G25" s="146">
        <v>340</v>
      </c>
      <c r="H25" s="146">
        <v>95</v>
      </c>
      <c r="I25" s="146">
        <v>7590</v>
      </c>
      <c r="J25" s="156">
        <v>16920</v>
      </c>
      <c r="K25" s="146">
        <v>5170</v>
      </c>
      <c r="L25" s="146">
        <v>0</v>
      </c>
      <c r="M25" s="146">
        <v>1475</v>
      </c>
      <c r="N25" s="146">
        <v>315</v>
      </c>
      <c r="O25" s="157">
        <v>23880</v>
      </c>
    </row>
    <row r="26" spans="1:15" ht="15" customHeight="1" x14ac:dyDescent="0.25">
      <c r="A26" s="71"/>
      <c r="B26" s="305"/>
      <c r="C26" s="24" t="s">
        <v>8</v>
      </c>
      <c r="D26" s="146">
        <v>9315</v>
      </c>
      <c r="E26" s="146">
        <v>2545</v>
      </c>
      <c r="F26" s="146">
        <v>0</v>
      </c>
      <c r="G26" s="146">
        <v>550</v>
      </c>
      <c r="H26" s="146">
        <v>140</v>
      </c>
      <c r="I26" s="146">
        <v>12555</v>
      </c>
      <c r="J26" s="156">
        <v>29240</v>
      </c>
      <c r="K26" s="146">
        <v>8440</v>
      </c>
      <c r="L26" s="146">
        <v>0</v>
      </c>
      <c r="M26" s="146">
        <v>2440</v>
      </c>
      <c r="N26" s="146">
        <v>475</v>
      </c>
      <c r="O26" s="157">
        <v>40595</v>
      </c>
    </row>
    <row r="27" spans="1:15" ht="15" customHeight="1" x14ac:dyDescent="0.25">
      <c r="A27" s="71"/>
      <c r="B27" s="305" t="s">
        <v>20</v>
      </c>
      <c r="C27" s="24" t="s">
        <v>6</v>
      </c>
      <c r="D27" s="146">
        <v>565</v>
      </c>
      <c r="E27" s="146">
        <v>145</v>
      </c>
      <c r="F27" s="146">
        <v>605</v>
      </c>
      <c r="G27" s="146">
        <v>10</v>
      </c>
      <c r="H27" s="146">
        <v>5</v>
      </c>
      <c r="I27" s="146">
        <v>1320</v>
      </c>
      <c r="J27" s="156">
        <v>1245</v>
      </c>
      <c r="K27" s="146">
        <v>320</v>
      </c>
      <c r="L27" s="146">
        <v>1690</v>
      </c>
      <c r="M27" s="146">
        <v>25</v>
      </c>
      <c r="N27" s="146">
        <v>10</v>
      </c>
      <c r="O27" s="157">
        <v>3285</v>
      </c>
    </row>
    <row r="28" spans="1:15" ht="15" customHeight="1" x14ac:dyDescent="0.25">
      <c r="A28" s="71"/>
      <c r="B28" s="305"/>
      <c r="C28" s="24" t="s">
        <v>7</v>
      </c>
      <c r="D28" s="146">
        <v>1040</v>
      </c>
      <c r="E28" s="146">
        <v>130</v>
      </c>
      <c r="F28" s="146">
        <v>915</v>
      </c>
      <c r="G28" s="146">
        <v>25</v>
      </c>
      <c r="H28" s="146">
        <v>10</v>
      </c>
      <c r="I28" s="146">
        <v>2120</v>
      </c>
      <c r="J28" s="156">
        <v>1735</v>
      </c>
      <c r="K28" s="146">
        <v>280</v>
      </c>
      <c r="L28" s="146">
        <v>2585</v>
      </c>
      <c r="M28" s="146">
        <v>35</v>
      </c>
      <c r="N28" s="146">
        <v>15</v>
      </c>
      <c r="O28" s="157">
        <v>4645</v>
      </c>
    </row>
    <row r="29" spans="1:15" ht="15" customHeight="1" x14ac:dyDescent="0.25">
      <c r="A29" s="71"/>
      <c r="B29" s="305"/>
      <c r="C29" s="24" t="s">
        <v>8</v>
      </c>
      <c r="D29" s="146">
        <v>1610</v>
      </c>
      <c r="E29" s="146">
        <v>275</v>
      </c>
      <c r="F29" s="146">
        <v>1520</v>
      </c>
      <c r="G29" s="146">
        <v>35</v>
      </c>
      <c r="H29" s="146">
        <v>15</v>
      </c>
      <c r="I29" s="146">
        <v>3450</v>
      </c>
      <c r="J29" s="156">
        <v>2990</v>
      </c>
      <c r="K29" s="146">
        <v>600</v>
      </c>
      <c r="L29" s="146">
        <v>4275</v>
      </c>
      <c r="M29" s="146">
        <v>60</v>
      </c>
      <c r="N29" s="146">
        <v>25</v>
      </c>
      <c r="O29" s="157">
        <v>7945</v>
      </c>
    </row>
    <row r="30" spans="1:15" ht="15" customHeight="1" x14ac:dyDescent="0.25">
      <c r="A30" s="71"/>
      <c r="B30" s="411" t="s">
        <v>24</v>
      </c>
      <c r="C30" s="24" t="s">
        <v>6</v>
      </c>
      <c r="D30" s="146">
        <v>4280</v>
      </c>
      <c r="E30" s="146">
        <v>1125</v>
      </c>
      <c r="F30" s="146">
        <v>605</v>
      </c>
      <c r="G30" s="146">
        <v>215</v>
      </c>
      <c r="H30" s="146">
        <v>50</v>
      </c>
      <c r="I30" s="146">
        <v>6275</v>
      </c>
      <c r="J30" s="156">
        <v>13530</v>
      </c>
      <c r="K30" s="146">
        <v>3565</v>
      </c>
      <c r="L30" s="146">
        <v>1690</v>
      </c>
      <c r="M30" s="146">
        <v>990</v>
      </c>
      <c r="N30" s="146">
        <v>160</v>
      </c>
      <c r="O30" s="157">
        <v>19935</v>
      </c>
    </row>
    <row r="31" spans="1:15" ht="15" customHeight="1" x14ac:dyDescent="0.25">
      <c r="A31" s="71"/>
      <c r="B31" s="411"/>
      <c r="C31" s="24" t="s">
        <v>7</v>
      </c>
      <c r="D31" s="146">
        <v>6630</v>
      </c>
      <c r="E31" s="146">
        <v>1695</v>
      </c>
      <c r="F31" s="146">
        <v>915</v>
      </c>
      <c r="G31" s="146">
        <v>365</v>
      </c>
      <c r="H31" s="146">
        <v>100</v>
      </c>
      <c r="I31" s="146">
        <v>9710</v>
      </c>
      <c r="J31" s="156">
        <v>18650</v>
      </c>
      <c r="K31" s="146">
        <v>5450</v>
      </c>
      <c r="L31" s="146">
        <v>2585</v>
      </c>
      <c r="M31" s="146">
        <v>1510</v>
      </c>
      <c r="N31" s="146">
        <v>330</v>
      </c>
      <c r="O31" s="157">
        <v>28525</v>
      </c>
    </row>
    <row r="32" spans="1:15" ht="15" customHeight="1" x14ac:dyDescent="0.25">
      <c r="A32" s="72"/>
      <c r="B32" s="307"/>
      <c r="C32" s="27" t="s">
        <v>8</v>
      </c>
      <c r="D32" s="146">
        <v>10925</v>
      </c>
      <c r="E32" s="146">
        <v>2820</v>
      </c>
      <c r="F32" s="146">
        <v>1520</v>
      </c>
      <c r="G32" s="146">
        <v>585</v>
      </c>
      <c r="H32" s="146">
        <v>155</v>
      </c>
      <c r="I32" s="146">
        <v>16005</v>
      </c>
      <c r="J32" s="158">
        <v>32230</v>
      </c>
      <c r="K32" s="159">
        <v>9035</v>
      </c>
      <c r="L32" s="159">
        <v>4275</v>
      </c>
      <c r="M32" s="159">
        <v>2500</v>
      </c>
      <c r="N32" s="159">
        <v>500</v>
      </c>
      <c r="O32" s="160">
        <v>48540</v>
      </c>
    </row>
    <row r="33" spans="1:17" ht="15" customHeight="1" x14ac:dyDescent="0.25">
      <c r="A33" s="70" t="s">
        <v>25</v>
      </c>
      <c r="B33" s="308" t="s">
        <v>1</v>
      </c>
      <c r="C33" s="21" t="s">
        <v>6</v>
      </c>
      <c r="D33" s="408">
        <v>715</v>
      </c>
      <c r="E33" s="142">
        <v>250</v>
      </c>
      <c r="F33" s="409">
        <v>0</v>
      </c>
      <c r="G33" s="141">
        <v>40</v>
      </c>
      <c r="H33" s="142">
        <v>10</v>
      </c>
      <c r="I33" s="141">
        <v>1010</v>
      </c>
      <c r="J33" s="139">
        <v>1110</v>
      </c>
      <c r="K33" s="142">
        <v>355</v>
      </c>
      <c r="L33" s="141">
        <v>0</v>
      </c>
      <c r="M33" s="142">
        <v>70</v>
      </c>
      <c r="N33" s="142">
        <v>10</v>
      </c>
      <c r="O33" s="143">
        <v>1545</v>
      </c>
    </row>
    <row r="34" spans="1:17" ht="15" customHeight="1" x14ac:dyDescent="0.25">
      <c r="A34" s="71"/>
      <c r="B34" s="305"/>
      <c r="C34" s="24" t="s">
        <v>7</v>
      </c>
      <c r="D34" s="144">
        <v>1275</v>
      </c>
      <c r="E34" s="147">
        <v>425</v>
      </c>
      <c r="F34" s="1">
        <v>0</v>
      </c>
      <c r="G34" s="146">
        <v>60</v>
      </c>
      <c r="H34" s="147">
        <v>10</v>
      </c>
      <c r="I34" s="146">
        <v>1770</v>
      </c>
      <c r="J34" s="144">
        <v>1955</v>
      </c>
      <c r="K34" s="147">
        <v>545</v>
      </c>
      <c r="L34" s="146">
        <v>0</v>
      </c>
      <c r="M34" s="147">
        <v>90</v>
      </c>
      <c r="N34" s="147">
        <v>20</v>
      </c>
      <c r="O34" s="148">
        <v>2610</v>
      </c>
    </row>
    <row r="35" spans="1:17" ht="15" customHeight="1" x14ac:dyDescent="0.25">
      <c r="A35" s="71"/>
      <c r="B35" s="305"/>
      <c r="C35" s="24" t="s">
        <v>8</v>
      </c>
      <c r="D35" s="144">
        <v>1990</v>
      </c>
      <c r="E35" s="147">
        <v>690</v>
      </c>
      <c r="F35" s="1">
        <v>0</v>
      </c>
      <c r="G35" s="146">
        <v>100</v>
      </c>
      <c r="H35" s="147">
        <v>20</v>
      </c>
      <c r="I35" s="146">
        <v>2800</v>
      </c>
      <c r="J35" s="144">
        <v>3070</v>
      </c>
      <c r="K35" s="147">
        <v>920</v>
      </c>
      <c r="L35" s="146">
        <v>0</v>
      </c>
      <c r="M35" s="147">
        <v>165</v>
      </c>
      <c r="N35" s="147">
        <v>30</v>
      </c>
      <c r="O35" s="148">
        <v>4180</v>
      </c>
    </row>
    <row r="36" spans="1:17" ht="15" customHeight="1" x14ac:dyDescent="0.25">
      <c r="A36" s="71"/>
      <c r="B36" s="305" t="s">
        <v>20</v>
      </c>
      <c r="C36" s="24" t="s">
        <v>6</v>
      </c>
      <c r="D36" s="149">
        <v>1030</v>
      </c>
      <c r="E36" s="147">
        <v>215</v>
      </c>
      <c r="F36" s="1">
        <v>75</v>
      </c>
      <c r="G36" s="147">
        <v>50</v>
      </c>
      <c r="H36" s="147">
        <v>15</v>
      </c>
      <c r="I36" s="146">
        <v>1385</v>
      </c>
      <c r="J36" s="144">
        <v>1630</v>
      </c>
      <c r="K36" s="147">
        <v>445</v>
      </c>
      <c r="L36" s="147">
        <v>130</v>
      </c>
      <c r="M36" s="147">
        <v>105</v>
      </c>
      <c r="N36" s="147">
        <v>35</v>
      </c>
      <c r="O36" s="148">
        <v>2350</v>
      </c>
    </row>
    <row r="37" spans="1:17" ht="15" customHeight="1" x14ac:dyDescent="0.25">
      <c r="A37" s="71"/>
      <c r="B37" s="305"/>
      <c r="C37" s="24" t="s">
        <v>7</v>
      </c>
      <c r="D37" s="144">
        <v>2210</v>
      </c>
      <c r="E37" s="147">
        <v>305</v>
      </c>
      <c r="F37" s="1">
        <v>105</v>
      </c>
      <c r="G37" s="147">
        <v>65</v>
      </c>
      <c r="H37" s="147">
        <v>20</v>
      </c>
      <c r="I37" s="146">
        <v>2700</v>
      </c>
      <c r="J37" s="144">
        <v>3340</v>
      </c>
      <c r="K37" s="147">
        <v>605</v>
      </c>
      <c r="L37" s="147">
        <v>190</v>
      </c>
      <c r="M37" s="147">
        <v>135</v>
      </c>
      <c r="N37" s="147">
        <v>45</v>
      </c>
      <c r="O37" s="148">
        <v>4315</v>
      </c>
    </row>
    <row r="38" spans="1:17" ht="15" customHeight="1" x14ac:dyDescent="0.25">
      <c r="A38" s="71"/>
      <c r="B38" s="305"/>
      <c r="C38" s="24" t="s">
        <v>8</v>
      </c>
      <c r="D38" s="144">
        <v>3240</v>
      </c>
      <c r="E38" s="147">
        <v>520</v>
      </c>
      <c r="F38" s="1">
        <v>180</v>
      </c>
      <c r="G38" s="147">
        <v>115</v>
      </c>
      <c r="H38" s="147">
        <v>35</v>
      </c>
      <c r="I38" s="146">
        <v>4090</v>
      </c>
      <c r="J38" s="144">
        <v>4970</v>
      </c>
      <c r="K38" s="147">
        <v>1055</v>
      </c>
      <c r="L38" s="147">
        <v>320</v>
      </c>
      <c r="M38" s="147">
        <v>245</v>
      </c>
      <c r="N38" s="147">
        <v>85</v>
      </c>
      <c r="O38" s="148">
        <v>6675</v>
      </c>
    </row>
    <row r="39" spans="1:17" ht="15" customHeight="1" x14ac:dyDescent="0.25">
      <c r="A39" s="71"/>
      <c r="B39" s="305" t="s">
        <v>26</v>
      </c>
      <c r="C39" s="24" t="s">
        <v>6</v>
      </c>
      <c r="D39" s="144">
        <v>1740</v>
      </c>
      <c r="E39" s="147">
        <v>465</v>
      </c>
      <c r="F39" s="1">
        <v>75</v>
      </c>
      <c r="G39" s="147">
        <v>90</v>
      </c>
      <c r="H39" s="147">
        <v>25</v>
      </c>
      <c r="I39" s="146">
        <v>2395</v>
      </c>
      <c r="J39" s="144">
        <v>2740</v>
      </c>
      <c r="K39" s="147">
        <v>800</v>
      </c>
      <c r="L39" s="147">
        <v>130</v>
      </c>
      <c r="M39" s="147">
        <v>175</v>
      </c>
      <c r="N39" s="147">
        <v>50</v>
      </c>
      <c r="O39" s="148">
        <v>3895</v>
      </c>
    </row>
    <row r="40" spans="1:17" ht="15" customHeight="1" x14ac:dyDescent="0.25">
      <c r="A40" s="71"/>
      <c r="B40" s="305"/>
      <c r="C40" s="24" t="s">
        <v>7</v>
      </c>
      <c r="D40" s="144">
        <v>3485</v>
      </c>
      <c r="E40" s="147">
        <v>725</v>
      </c>
      <c r="F40" s="1">
        <v>105</v>
      </c>
      <c r="G40" s="147">
        <v>125</v>
      </c>
      <c r="H40" s="147">
        <v>30</v>
      </c>
      <c r="I40" s="146">
        <v>4470</v>
      </c>
      <c r="J40" s="144">
        <v>5290</v>
      </c>
      <c r="K40" s="147">
        <v>1150</v>
      </c>
      <c r="L40" s="147">
        <v>190</v>
      </c>
      <c r="M40" s="147">
        <v>225</v>
      </c>
      <c r="N40" s="147">
        <v>65</v>
      </c>
      <c r="O40" s="148">
        <v>6925</v>
      </c>
    </row>
    <row r="41" spans="1:17" ht="15" customHeight="1" x14ac:dyDescent="0.25">
      <c r="A41" s="72"/>
      <c r="B41" s="306"/>
      <c r="C41" s="27" t="s">
        <v>8</v>
      </c>
      <c r="D41" s="150">
        <v>5230</v>
      </c>
      <c r="E41" s="151">
        <v>1210</v>
      </c>
      <c r="F41" s="333">
        <v>180</v>
      </c>
      <c r="G41" s="152">
        <v>215</v>
      </c>
      <c r="H41" s="152">
        <v>55</v>
      </c>
      <c r="I41" s="159">
        <v>6895</v>
      </c>
      <c r="J41" s="150">
        <v>8040</v>
      </c>
      <c r="K41" s="151">
        <v>1975</v>
      </c>
      <c r="L41" s="152">
        <v>320</v>
      </c>
      <c r="M41" s="152">
        <v>405</v>
      </c>
      <c r="N41" s="152">
        <v>115</v>
      </c>
      <c r="O41" s="153">
        <v>10855</v>
      </c>
    </row>
    <row r="42" spans="1:17" ht="15" customHeight="1" x14ac:dyDescent="0.25">
      <c r="A42" s="70" t="s">
        <v>0</v>
      </c>
      <c r="B42" s="308" t="s">
        <v>1</v>
      </c>
      <c r="C42" s="20" t="s">
        <v>6</v>
      </c>
      <c r="D42" s="139">
        <v>4430</v>
      </c>
      <c r="E42" s="140">
        <v>1230</v>
      </c>
      <c r="F42" s="140">
        <v>0</v>
      </c>
      <c r="G42" s="140">
        <v>250</v>
      </c>
      <c r="H42" s="140">
        <v>55</v>
      </c>
      <c r="I42" s="155">
        <v>5965</v>
      </c>
      <c r="J42" s="407">
        <v>13400</v>
      </c>
      <c r="K42" s="407">
        <v>3605</v>
      </c>
      <c r="L42" s="407">
        <v>0</v>
      </c>
      <c r="M42" s="407">
        <v>1035</v>
      </c>
      <c r="N42" s="407">
        <v>165</v>
      </c>
      <c r="O42" s="143">
        <v>18200</v>
      </c>
      <c r="Q42" s="332"/>
    </row>
    <row r="43" spans="1:17" ht="15" customHeight="1" x14ac:dyDescent="0.25">
      <c r="A43" s="71"/>
      <c r="B43" s="305"/>
      <c r="C43" s="23" t="s">
        <v>7</v>
      </c>
      <c r="D43" s="144">
        <v>6865</v>
      </c>
      <c r="E43" s="145">
        <v>1985</v>
      </c>
      <c r="F43" s="145">
        <v>0</v>
      </c>
      <c r="G43" s="145">
        <v>400</v>
      </c>
      <c r="H43" s="145">
        <v>105</v>
      </c>
      <c r="I43" s="157">
        <v>9360</v>
      </c>
      <c r="J43" s="405">
        <v>18870</v>
      </c>
      <c r="K43" s="405">
        <v>5715</v>
      </c>
      <c r="L43" s="405">
        <v>0</v>
      </c>
      <c r="M43" s="405">
        <v>1565</v>
      </c>
      <c r="N43" s="405">
        <v>335</v>
      </c>
      <c r="O43" s="148">
        <v>26490</v>
      </c>
      <c r="Q43" s="332"/>
    </row>
    <row r="44" spans="1:17" ht="15" customHeight="1" x14ac:dyDescent="0.25">
      <c r="A44" s="71"/>
      <c r="B44" s="305"/>
      <c r="C44" s="23" t="s">
        <v>8</v>
      </c>
      <c r="D44" s="144">
        <v>11310</v>
      </c>
      <c r="E44" s="145">
        <v>3235</v>
      </c>
      <c r="F44" s="145">
        <v>0</v>
      </c>
      <c r="G44" s="145">
        <v>650</v>
      </c>
      <c r="H44" s="145">
        <v>160</v>
      </c>
      <c r="I44" s="157">
        <v>15355</v>
      </c>
      <c r="J44" s="405">
        <v>32305</v>
      </c>
      <c r="K44" s="405">
        <v>9355</v>
      </c>
      <c r="L44" s="405">
        <v>0</v>
      </c>
      <c r="M44" s="405">
        <v>2605</v>
      </c>
      <c r="N44" s="405">
        <v>505</v>
      </c>
      <c r="O44" s="148">
        <v>44775</v>
      </c>
      <c r="Q44" s="332"/>
    </row>
    <row r="45" spans="1:17" ht="15" customHeight="1" x14ac:dyDescent="0.25">
      <c r="A45" s="71"/>
      <c r="B45" s="305" t="s">
        <v>20</v>
      </c>
      <c r="C45" s="23" t="s">
        <v>6</v>
      </c>
      <c r="D45" s="144">
        <v>1590</v>
      </c>
      <c r="E45" s="145">
        <v>360</v>
      </c>
      <c r="F45" s="145">
        <v>680</v>
      </c>
      <c r="G45" s="145">
        <v>60</v>
      </c>
      <c r="H45" s="145">
        <v>20</v>
      </c>
      <c r="I45" s="157">
        <v>2710</v>
      </c>
      <c r="J45" s="405">
        <v>2875</v>
      </c>
      <c r="K45" s="405">
        <v>765</v>
      </c>
      <c r="L45" s="405">
        <v>1820</v>
      </c>
      <c r="M45" s="405">
        <v>130</v>
      </c>
      <c r="N45" s="405">
        <v>45</v>
      </c>
      <c r="O45" s="148">
        <v>5635</v>
      </c>
      <c r="Q45" s="332"/>
    </row>
    <row r="46" spans="1:17" ht="15" customHeight="1" x14ac:dyDescent="0.25">
      <c r="A46" s="71"/>
      <c r="B46" s="305"/>
      <c r="C46" s="23" t="s">
        <v>7</v>
      </c>
      <c r="D46" s="144">
        <v>3245</v>
      </c>
      <c r="E46" s="145">
        <v>435</v>
      </c>
      <c r="F46" s="145">
        <v>1025</v>
      </c>
      <c r="G46" s="145">
        <v>90</v>
      </c>
      <c r="H46" s="145">
        <v>25</v>
      </c>
      <c r="I46" s="157">
        <v>4820</v>
      </c>
      <c r="J46" s="405">
        <v>5070</v>
      </c>
      <c r="K46" s="405">
        <v>885</v>
      </c>
      <c r="L46" s="405">
        <v>2775</v>
      </c>
      <c r="M46" s="405">
        <v>170</v>
      </c>
      <c r="N46" s="405">
        <v>60</v>
      </c>
      <c r="O46" s="148">
        <v>8960</v>
      </c>
      <c r="Q46" s="332"/>
    </row>
    <row r="47" spans="1:17" ht="15" customHeight="1" x14ac:dyDescent="0.25">
      <c r="A47" s="71"/>
      <c r="B47" s="305"/>
      <c r="C47" s="23" t="s">
        <v>8</v>
      </c>
      <c r="D47" s="144">
        <v>4850</v>
      </c>
      <c r="E47" s="145">
        <v>800</v>
      </c>
      <c r="F47" s="145">
        <v>1700</v>
      </c>
      <c r="G47" s="145">
        <v>150</v>
      </c>
      <c r="H47" s="145">
        <v>50</v>
      </c>
      <c r="I47" s="157">
        <v>7545</v>
      </c>
      <c r="J47" s="405">
        <v>7960</v>
      </c>
      <c r="K47" s="405">
        <v>1655</v>
      </c>
      <c r="L47" s="405">
        <v>4595</v>
      </c>
      <c r="M47" s="405">
        <v>300</v>
      </c>
      <c r="N47" s="405">
        <v>105</v>
      </c>
      <c r="O47" s="148">
        <v>14620</v>
      </c>
      <c r="Q47" s="332"/>
    </row>
    <row r="48" spans="1:17" ht="15" customHeight="1" x14ac:dyDescent="0.25">
      <c r="A48" s="71"/>
      <c r="B48" s="305" t="s">
        <v>0</v>
      </c>
      <c r="C48" s="23" t="s">
        <v>6</v>
      </c>
      <c r="D48" s="144">
        <v>6025</v>
      </c>
      <c r="E48" s="145">
        <v>1585</v>
      </c>
      <c r="F48" s="145">
        <v>680</v>
      </c>
      <c r="G48" s="145">
        <v>310</v>
      </c>
      <c r="H48" s="145">
        <v>75</v>
      </c>
      <c r="I48" s="157">
        <v>8670</v>
      </c>
      <c r="J48" s="405">
        <v>16270</v>
      </c>
      <c r="K48" s="405">
        <v>4370</v>
      </c>
      <c r="L48" s="405">
        <v>1820</v>
      </c>
      <c r="M48" s="405">
        <v>1165</v>
      </c>
      <c r="N48" s="405">
        <v>210</v>
      </c>
      <c r="O48" s="148">
        <v>23835</v>
      </c>
      <c r="Q48" s="332"/>
    </row>
    <row r="49" spans="1:32" ht="15" customHeight="1" x14ac:dyDescent="0.25">
      <c r="A49" s="71"/>
      <c r="B49" s="305"/>
      <c r="C49" s="23" t="s">
        <v>7</v>
      </c>
      <c r="D49" s="144">
        <v>10115</v>
      </c>
      <c r="E49" s="145">
        <v>2420</v>
      </c>
      <c r="F49" s="145">
        <v>1025</v>
      </c>
      <c r="G49" s="145">
        <v>490</v>
      </c>
      <c r="H49" s="145">
        <v>130</v>
      </c>
      <c r="I49" s="157">
        <v>14180</v>
      </c>
      <c r="J49" s="405">
        <v>23945</v>
      </c>
      <c r="K49" s="405">
        <v>6600</v>
      </c>
      <c r="L49" s="405">
        <v>2775</v>
      </c>
      <c r="M49" s="405">
        <v>1735</v>
      </c>
      <c r="N49" s="405">
        <v>395</v>
      </c>
      <c r="O49" s="148">
        <v>35450</v>
      </c>
      <c r="Q49" s="332"/>
    </row>
    <row r="50" spans="1:32" ht="15" customHeight="1" x14ac:dyDescent="0.25">
      <c r="A50" s="72"/>
      <c r="B50" s="306"/>
      <c r="C50" s="26" t="s">
        <v>8</v>
      </c>
      <c r="D50" s="150">
        <v>16155</v>
      </c>
      <c r="E50" s="151">
        <v>4030</v>
      </c>
      <c r="F50" s="151">
        <v>1700</v>
      </c>
      <c r="G50" s="151">
        <v>800</v>
      </c>
      <c r="H50" s="151">
        <v>210</v>
      </c>
      <c r="I50" s="160">
        <v>22900</v>
      </c>
      <c r="J50" s="162">
        <v>40270</v>
      </c>
      <c r="K50" s="162">
        <v>11010</v>
      </c>
      <c r="L50" s="162">
        <v>4595</v>
      </c>
      <c r="M50" s="162">
        <v>2905</v>
      </c>
      <c r="N50" s="162">
        <v>615</v>
      </c>
      <c r="O50" s="153">
        <v>59395</v>
      </c>
      <c r="Q50" s="33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2" ht="12.5" x14ac:dyDescent="0.25">
      <c r="A51" s="2" t="s">
        <v>135</v>
      </c>
      <c r="G51" s="406"/>
      <c r="H51" s="406"/>
      <c r="I51" s="146"/>
      <c r="O51" s="145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2" x14ac:dyDescent="0.25">
      <c r="R52" s="2"/>
      <c r="AF52" s="2"/>
    </row>
    <row r="53" spans="1:32" x14ac:dyDescent="0.25">
      <c r="A53" s="111" t="s">
        <v>33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AF53" s="2"/>
    </row>
    <row r="54" spans="1:32" s="2" customFormat="1" ht="11.25" customHeight="1" x14ac:dyDescent="0.25">
      <c r="A54" s="112" t="s">
        <v>147</v>
      </c>
      <c r="B54" s="111"/>
      <c r="C54" s="111"/>
      <c r="D54" s="110"/>
      <c r="E54" s="110"/>
      <c r="F54" s="110"/>
      <c r="G54" s="164"/>
      <c r="H54" s="164"/>
      <c r="I54" s="164"/>
      <c r="J54" s="164"/>
      <c r="K54" s="164"/>
      <c r="L54" s="164"/>
      <c r="M54" s="164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s="2" customFormat="1" ht="11.25" customHeight="1" x14ac:dyDescent="0.25">
      <c r="A55" s="164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1.5" customHeight="1" x14ac:dyDescent="0.25">
      <c r="A56" s="2" t="s">
        <v>37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/>
      <c r="O56"/>
    </row>
    <row r="57" spans="1:32" ht="11.5" customHeight="1" x14ac:dyDescent="0.25">
      <c r="A57" s="2" t="s">
        <v>232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/>
      <c r="O57"/>
    </row>
    <row r="58" spans="1:32" x14ac:dyDescent="0.25">
      <c r="J58" s="9"/>
      <c r="K58" s="9"/>
      <c r="L58" s="9"/>
      <c r="M58" s="9"/>
      <c r="N58" s="9"/>
    </row>
    <row r="59" spans="1:32" x14ac:dyDescent="0.25">
      <c r="A59" s="2"/>
      <c r="J59" s="9"/>
      <c r="K59" s="9"/>
      <c r="L59" s="9"/>
      <c r="M59" s="9"/>
      <c r="N59" s="9"/>
    </row>
    <row r="60" spans="1:32" x14ac:dyDescent="0.25">
      <c r="I60" s="9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7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P59"/>
  <sheetViews>
    <sheetView topLeftCell="B2" zoomScaleNormal="100" workbookViewId="0">
      <selection activeCell="E11" sqref="E11"/>
    </sheetView>
  </sheetViews>
  <sheetFormatPr defaultRowHeight="12.5" x14ac:dyDescent="0.25"/>
  <cols>
    <col min="1" max="1" width="20.453125" customWidth="1"/>
    <col min="2" max="3" width="14.453125" customWidth="1"/>
    <col min="4" max="4" width="17" customWidth="1"/>
    <col min="5" max="5" width="19.1796875" customWidth="1"/>
    <col min="6" max="6" width="12.1796875" customWidth="1"/>
    <col min="7" max="7" width="14.453125" customWidth="1"/>
    <col min="8" max="8" width="9" customWidth="1"/>
  </cols>
  <sheetData>
    <row r="1" spans="1:16" ht="24.75" customHeight="1" x14ac:dyDescent="0.25">
      <c r="A1" s="130" t="s">
        <v>243</v>
      </c>
      <c r="B1" s="130"/>
      <c r="C1" s="130"/>
      <c r="D1" s="130"/>
      <c r="E1" s="130"/>
      <c r="F1" s="130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3" spans="1:16" x14ac:dyDescent="0.25">
      <c r="A3" s="13"/>
      <c r="B3" s="301" t="s">
        <v>179</v>
      </c>
      <c r="C3" s="315"/>
      <c r="D3" s="315"/>
      <c r="E3" s="315"/>
      <c r="F3" s="316"/>
    </row>
    <row r="4" spans="1:16" x14ac:dyDescent="0.25">
      <c r="A4" s="35" t="s">
        <v>82</v>
      </c>
      <c r="B4" s="73" t="s">
        <v>6</v>
      </c>
      <c r="C4" s="34" t="s">
        <v>111</v>
      </c>
      <c r="D4" s="74" t="s">
        <v>7</v>
      </c>
      <c r="E4" s="34" t="s">
        <v>112</v>
      </c>
      <c r="F4" s="48" t="s">
        <v>8</v>
      </c>
    </row>
    <row r="5" spans="1:16" x14ac:dyDescent="0.25">
      <c r="A5" s="19" t="s">
        <v>1</v>
      </c>
      <c r="B5" s="95"/>
      <c r="C5" s="117"/>
      <c r="D5" s="97"/>
      <c r="E5" s="97"/>
      <c r="F5" s="117"/>
    </row>
    <row r="6" spans="1:16" x14ac:dyDescent="0.25">
      <c r="A6" s="43" t="s">
        <v>130</v>
      </c>
      <c r="B6" s="166">
        <v>20590</v>
      </c>
      <c r="C6" s="367">
        <v>0.45</v>
      </c>
      <c r="D6" s="167">
        <v>25655</v>
      </c>
      <c r="E6" s="370">
        <v>0.55000000000000004</v>
      </c>
      <c r="F6" s="168">
        <v>46245</v>
      </c>
      <c r="I6" s="291"/>
    </row>
    <row r="7" spans="1:16" x14ac:dyDescent="0.25">
      <c r="A7" s="43" t="s">
        <v>324</v>
      </c>
      <c r="B7" s="169">
        <v>18200</v>
      </c>
      <c r="C7" s="367">
        <v>0.41</v>
      </c>
      <c r="D7" s="170">
        <v>26490</v>
      </c>
      <c r="E7" s="370">
        <v>0.59</v>
      </c>
      <c r="F7" s="171">
        <v>44775</v>
      </c>
    </row>
    <row r="8" spans="1:16" x14ac:dyDescent="0.25">
      <c r="A8" s="19" t="s">
        <v>20</v>
      </c>
      <c r="B8" s="172"/>
      <c r="C8" s="368"/>
      <c r="D8" s="173"/>
      <c r="E8" s="371"/>
      <c r="F8" s="174"/>
    </row>
    <row r="9" spans="1:16" x14ac:dyDescent="0.25">
      <c r="A9" s="43" t="s">
        <v>78</v>
      </c>
      <c r="B9" s="166">
        <v>7175</v>
      </c>
      <c r="C9" s="367">
        <v>0.41</v>
      </c>
      <c r="D9" s="167">
        <v>10245</v>
      </c>
      <c r="E9" s="370">
        <v>0.59</v>
      </c>
      <c r="F9" s="168">
        <v>17420</v>
      </c>
    </row>
    <row r="10" spans="1:16" x14ac:dyDescent="0.25">
      <c r="A10" s="43" t="s">
        <v>226</v>
      </c>
      <c r="B10" s="169">
        <v>5635</v>
      </c>
      <c r="C10" s="367">
        <v>0.39</v>
      </c>
      <c r="D10" s="170">
        <v>8960</v>
      </c>
      <c r="E10" s="370">
        <v>0.61</v>
      </c>
      <c r="F10" s="171">
        <v>14620</v>
      </c>
    </row>
    <row r="11" spans="1:16" x14ac:dyDescent="0.25">
      <c r="A11" s="19" t="s">
        <v>8</v>
      </c>
      <c r="B11" s="172"/>
      <c r="C11" s="368"/>
      <c r="D11" s="173"/>
      <c r="E11" s="371"/>
      <c r="F11" s="174"/>
    </row>
    <row r="12" spans="1:16" x14ac:dyDescent="0.25">
      <c r="A12" s="43" t="s">
        <v>78</v>
      </c>
      <c r="B12" s="166">
        <v>27765</v>
      </c>
      <c r="C12" s="367">
        <v>0.44</v>
      </c>
      <c r="D12" s="167">
        <v>35900</v>
      </c>
      <c r="E12" s="370">
        <v>0.56000000000000005</v>
      </c>
      <c r="F12" s="373">
        <v>63665</v>
      </c>
      <c r="H12" s="291"/>
    </row>
    <row r="13" spans="1:16" x14ac:dyDescent="0.25">
      <c r="A13" s="43" t="s">
        <v>226</v>
      </c>
      <c r="B13" s="175">
        <v>23835</v>
      </c>
      <c r="C13" s="369">
        <v>0.4</v>
      </c>
      <c r="D13" s="176">
        <v>35450</v>
      </c>
      <c r="E13" s="372">
        <v>0.6</v>
      </c>
      <c r="F13" s="295">
        <v>59395</v>
      </c>
      <c r="I13" s="291"/>
    </row>
    <row r="14" spans="1:16" ht="13" x14ac:dyDescent="0.3">
      <c r="A14" s="2" t="s">
        <v>135</v>
      </c>
      <c r="K14" s="165"/>
    </row>
    <row r="16" spans="1:16" ht="24.75" customHeight="1" x14ac:dyDescent="0.25">
      <c r="A16" s="130" t="s">
        <v>244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</row>
    <row r="18" spans="1:14" x14ac:dyDescent="0.25">
      <c r="A18" s="13"/>
      <c r="B18" s="301" t="s">
        <v>86</v>
      </c>
      <c r="C18" s="315"/>
      <c r="D18" s="315"/>
      <c r="E18" s="315"/>
      <c r="F18" s="316"/>
    </row>
    <row r="19" spans="1:14" x14ac:dyDescent="0.25">
      <c r="A19" s="35" t="s">
        <v>180</v>
      </c>
      <c r="B19" s="73" t="s">
        <v>1</v>
      </c>
      <c r="C19" s="78" t="s">
        <v>109</v>
      </c>
      <c r="D19" s="74" t="s">
        <v>20</v>
      </c>
      <c r="E19" s="34" t="s">
        <v>110</v>
      </c>
      <c r="F19" s="48" t="s">
        <v>8</v>
      </c>
    </row>
    <row r="20" spans="1:14" x14ac:dyDescent="0.25">
      <c r="A20" s="19" t="s">
        <v>6</v>
      </c>
      <c r="B20" s="95"/>
      <c r="C20" s="117"/>
      <c r="D20" s="97"/>
      <c r="E20" s="97"/>
      <c r="F20" s="117"/>
    </row>
    <row r="21" spans="1:14" x14ac:dyDescent="0.25">
      <c r="A21" s="43" t="str">
        <f>A6</f>
        <v>2014/15</v>
      </c>
      <c r="B21" s="166">
        <v>20590</v>
      </c>
      <c r="C21" s="367">
        <v>0.74</v>
      </c>
      <c r="D21" s="167">
        <v>7175</v>
      </c>
      <c r="E21" s="370">
        <v>0.26</v>
      </c>
      <c r="F21" s="168">
        <v>27765</v>
      </c>
    </row>
    <row r="22" spans="1:14" x14ac:dyDescent="0.25">
      <c r="A22" s="44" t="str">
        <f>A7</f>
        <v>2023/24</v>
      </c>
      <c r="B22" s="169">
        <v>18200</v>
      </c>
      <c r="C22" s="367">
        <v>0.76</v>
      </c>
      <c r="D22" s="170">
        <v>5635</v>
      </c>
      <c r="E22" s="370">
        <v>0.24</v>
      </c>
      <c r="F22" s="171">
        <v>23835</v>
      </c>
    </row>
    <row r="23" spans="1:14" x14ac:dyDescent="0.25">
      <c r="A23" s="19" t="s">
        <v>7</v>
      </c>
      <c r="B23" s="172"/>
      <c r="C23" s="368"/>
      <c r="D23" s="173"/>
      <c r="E23" s="371"/>
      <c r="F23" s="173"/>
    </row>
    <row r="24" spans="1:14" x14ac:dyDescent="0.25">
      <c r="A24" s="43" t="str">
        <f>A21</f>
        <v>2014/15</v>
      </c>
      <c r="B24" s="166">
        <v>25655</v>
      </c>
      <c r="C24" s="367">
        <v>0.71</v>
      </c>
      <c r="D24" s="167">
        <v>10245</v>
      </c>
      <c r="E24" s="370">
        <v>0.28999999999999998</v>
      </c>
      <c r="F24" s="167">
        <v>35900</v>
      </c>
      <c r="H24" s="291"/>
    </row>
    <row r="25" spans="1:14" x14ac:dyDescent="0.25">
      <c r="A25" s="44" t="str">
        <f>A22</f>
        <v>2023/24</v>
      </c>
      <c r="B25" s="169">
        <v>26490</v>
      </c>
      <c r="C25" s="367">
        <v>0.75</v>
      </c>
      <c r="D25" s="170">
        <v>8960</v>
      </c>
      <c r="E25" s="370">
        <v>0.25</v>
      </c>
      <c r="F25" s="176">
        <v>35450</v>
      </c>
    </row>
    <row r="26" spans="1:14" x14ac:dyDescent="0.25">
      <c r="A26" s="19" t="s">
        <v>8</v>
      </c>
      <c r="B26" s="172"/>
      <c r="C26" s="368"/>
      <c r="D26" s="173"/>
      <c r="E26" s="371"/>
      <c r="F26" s="173"/>
    </row>
    <row r="27" spans="1:14" x14ac:dyDescent="0.25">
      <c r="A27" s="43" t="str">
        <f>A21</f>
        <v>2014/15</v>
      </c>
      <c r="B27" s="166">
        <v>46245</v>
      </c>
      <c r="C27" s="367">
        <v>0.73</v>
      </c>
      <c r="D27" s="167">
        <v>17420</v>
      </c>
      <c r="E27" s="370">
        <v>0.27</v>
      </c>
      <c r="F27" s="167">
        <v>63665</v>
      </c>
    </row>
    <row r="28" spans="1:14" x14ac:dyDescent="0.25">
      <c r="A28" s="44" t="str">
        <f>A22</f>
        <v>2023/24</v>
      </c>
      <c r="B28" s="175">
        <v>44775</v>
      </c>
      <c r="C28" s="369">
        <v>0.75</v>
      </c>
      <c r="D28" s="176">
        <v>14620</v>
      </c>
      <c r="E28" s="372">
        <v>0.25</v>
      </c>
      <c r="F28" s="176">
        <v>59395</v>
      </c>
    </row>
    <row r="29" spans="1:14" x14ac:dyDescent="0.25">
      <c r="A29" s="2" t="s">
        <v>135</v>
      </c>
    </row>
    <row r="31" spans="1:14" ht="13.4" customHeight="1" x14ac:dyDescent="0.25">
      <c r="A31" s="130" t="s">
        <v>250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</row>
    <row r="32" spans="1:14" ht="13.5" x14ac:dyDescent="0.25">
      <c r="A32" s="112"/>
      <c r="B32" s="111"/>
      <c r="C32" s="111"/>
      <c r="D32" s="110"/>
      <c r="E32" s="110"/>
      <c r="F32" s="110"/>
      <c r="G32" s="110"/>
      <c r="H32" s="110"/>
      <c r="I32" s="110"/>
      <c r="J32" s="2"/>
    </row>
    <row r="33" spans="1:14" ht="12.75" customHeight="1" x14ac:dyDescent="0.25">
      <c r="A33" s="13"/>
      <c r="B33" s="301" t="s">
        <v>83</v>
      </c>
      <c r="C33" s="315"/>
      <c r="D33" s="315"/>
      <c r="E33" s="315"/>
      <c r="F33" s="316"/>
      <c r="G33" s="301"/>
      <c r="H33" s="316"/>
    </row>
    <row r="34" spans="1:14" x14ac:dyDescent="0.25">
      <c r="A34" s="35" t="s">
        <v>179</v>
      </c>
      <c r="B34" s="28" t="s">
        <v>19</v>
      </c>
      <c r="C34" s="78" t="s">
        <v>113</v>
      </c>
      <c r="D34" s="17" t="s">
        <v>22</v>
      </c>
      <c r="E34" s="78" t="s">
        <v>114</v>
      </c>
      <c r="F34" s="17" t="s">
        <v>25</v>
      </c>
      <c r="G34" s="34" t="s">
        <v>115</v>
      </c>
      <c r="H34" s="34" t="s">
        <v>8</v>
      </c>
    </row>
    <row r="35" spans="1:14" x14ac:dyDescent="0.25">
      <c r="A35" s="19" t="s">
        <v>6</v>
      </c>
      <c r="B35" s="139">
        <v>19260</v>
      </c>
      <c r="C35" s="374">
        <v>0.81</v>
      </c>
      <c r="D35" s="140">
        <v>675</v>
      </c>
      <c r="E35" s="374">
        <v>0.03</v>
      </c>
      <c r="F35" s="143">
        <v>3895</v>
      </c>
      <c r="G35" s="377">
        <v>0.16</v>
      </c>
      <c r="H35" s="170">
        <v>23835</v>
      </c>
    </row>
    <row r="36" spans="1:14" x14ac:dyDescent="0.25">
      <c r="A36" s="22" t="s">
        <v>7</v>
      </c>
      <c r="B36" s="144">
        <v>27215</v>
      </c>
      <c r="C36" s="375">
        <v>0.77</v>
      </c>
      <c r="D36" s="145">
        <v>1310</v>
      </c>
      <c r="E36" s="375">
        <v>0.04</v>
      </c>
      <c r="F36" s="148">
        <v>6925</v>
      </c>
      <c r="G36" s="377">
        <v>0.2</v>
      </c>
      <c r="H36" s="170">
        <v>35450</v>
      </c>
    </row>
    <row r="37" spans="1:14" ht="12.75" customHeight="1" x14ac:dyDescent="0.25">
      <c r="A37" s="50" t="s">
        <v>8</v>
      </c>
      <c r="B37" s="177">
        <v>46545</v>
      </c>
      <c r="C37" s="376">
        <v>0.78</v>
      </c>
      <c r="D37" s="178">
        <v>1995</v>
      </c>
      <c r="E37" s="376">
        <v>0.03</v>
      </c>
      <c r="F37" s="179">
        <v>10855</v>
      </c>
      <c r="G37" s="378">
        <v>0.18</v>
      </c>
      <c r="H37" s="180">
        <v>59395</v>
      </c>
    </row>
    <row r="38" spans="1:14" x14ac:dyDescent="0.25">
      <c r="A38" s="2" t="s">
        <v>135</v>
      </c>
    </row>
    <row r="39" spans="1:14" x14ac:dyDescent="0.25">
      <c r="A39" s="2"/>
    </row>
    <row r="40" spans="1:14" s="2" customFormat="1" ht="20.25" customHeight="1" x14ac:dyDescent="0.25">
      <c r="A40" s="130" t="s">
        <v>251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</row>
    <row r="42" spans="1:14" ht="12.75" customHeight="1" x14ac:dyDescent="0.25">
      <c r="A42" s="13"/>
      <c r="B42" s="21"/>
      <c r="C42" s="301" t="s">
        <v>47</v>
      </c>
      <c r="D42" s="315"/>
      <c r="E42" s="315"/>
      <c r="F42" s="315"/>
      <c r="G42" s="316"/>
      <c r="H42" s="301"/>
      <c r="I42" s="316"/>
    </row>
    <row r="43" spans="1:14" ht="12.75" customHeight="1" x14ac:dyDescent="0.25">
      <c r="A43" s="35" t="s">
        <v>46</v>
      </c>
      <c r="B43" s="27" t="s">
        <v>179</v>
      </c>
      <c r="C43" s="28" t="s">
        <v>14</v>
      </c>
      <c r="D43" s="78" t="s">
        <v>122</v>
      </c>
      <c r="E43" s="17" t="s">
        <v>34</v>
      </c>
      <c r="F43" s="78" t="s">
        <v>121</v>
      </c>
      <c r="G43" s="17" t="s">
        <v>36</v>
      </c>
      <c r="H43" s="17" t="s">
        <v>124</v>
      </c>
      <c r="I43" s="34" t="s">
        <v>8</v>
      </c>
    </row>
    <row r="44" spans="1:14" x14ac:dyDescent="0.25">
      <c r="A44" s="309" t="s">
        <v>1</v>
      </c>
      <c r="B44" s="21" t="s">
        <v>6</v>
      </c>
      <c r="C44" s="139">
        <v>13400</v>
      </c>
      <c r="D44" s="374">
        <v>0.74</v>
      </c>
      <c r="E44" s="140">
        <v>4800</v>
      </c>
      <c r="F44" s="374">
        <v>0.26</v>
      </c>
      <c r="G44" s="155">
        <v>0</v>
      </c>
      <c r="H44" s="379">
        <v>0</v>
      </c>
      <c r="I44" s="143">
        <v>18200</v>
      </c>
    </row>
    <row r="45" spans="1:14" x14ac:dyDescent="0.25">
      <c r="A45" s="310"/>
      <c r="B45" s="24" t="s">
        <v>7</v>
      </c>
      <c r="C45" s="144">
        <v>18870</v>
      </c>
      <c r="D45" s="375">
        <v>0.71</v>
      </c>
      <c r="E45" s="145">
        <v>7620</v>
      </c>
      <c r="F45" s="375">
        <v>0.28999999999999998</v>
      </c>
      <c r="G45" s="157">
        <v>0</v>
      </c>
      <c r="H45" s="380">
        <v>0</v>
      </c>
      <c r="I45" s="148">
        <v>26490</v>
      </c>
    </row>
    <row r="46" spans="1:14" x14ac:dyDescent="0.25">
      <c r="A46" s="59"/>
      <c r="B46" s="81" t="s">
        <v>8</v>
      </c>
      <c r="C46" s="177">
        <v>32305</v>
      </c>
      <c r="D46" s="376">
        <v>0.72</v>
      </c>
      <c r="E46" s="178">
        <v>12465</v>
      </c>
      <c r="F46" s="376">
        <v>0.28000000000000003</v>
      </c>
      <c r="G46" s="181">
        <v>0</v>
      </c>
      <c r="H46" s="381">
        <v>0</v>
      </c>
      <c r="I46" s="179">
        <v>44775</v>
      </c>
    </row>
    <row r="47" spans="1:14" x14ac:dyDescent="0.25">
      <c r="A47" s="310" t="s">
        <v>20</v>
      </c>
      <c r="B47" s="24" t="s">
        <v>6</v>
      </c>
      <c r="C47" s="139">
        <v>2875</v>
      </c>
      <c r="D47" s="374">
        <v>0.51</v>
      </c>
      <c r="E47" s="142">
        <v>945</v>
      </c>
      <c r="F47" s="374">
        <v>0.17</v>
      </c>
      <c r="G47" s="143">
        <v>1820</v>
      </c>
      <c r="H47" s="377">
        <v>0.32</v>
      </c>
      <c r="I47" s="148">
        <v>5635</v>
      </c>
    </row>
    <row r="48" spans="1:14" x14ac:dyDescent="0.25">
      <c r="A48" s="310"/>
      <c r="B48" s="24" t="s">
        <v>7</v>
      </c>
      <c r="C48" s="144">
        <v>5070</v>
      </c>
      <c r="D48" s="375">
        <v>0.56999999999999995</v>
      </c>
      <c r="E48" s="145">
        <v>1110</v>
      </c>
      <c r="F48" s="375">
        <v>0.12</v>
      </c>
      <c r="G48" s="148">
        <v>2775</v>
      </c>
      <c r="H48" s="377">
        <v>0.31</v>
      </c>
      <c r="I48" s="148">
        <v>8960</v>
      </c>
    </row>
    <row r="49" spans="1:9" x14ac:dyDescent="0.25">
      <c r="A49" s="310"/>
      <c r="B49" s="81" t="s">
        <v>8</v>
      </c>
      <c r="C49" s="177">
        <v>7960</v>
      </c>
      <c r="D49" s="376">
        <v>0.54</v>
      </c>
      <c r="E49" s="178">
        <v>2065</v>
      </c>
      <c r="F49" s="376">
        <v>0.14000000000000001</v>
      </c>
      <c r="G49" s="179">
        <v>4595</v>
      </c>
      <c r="H49" s="378">
        <v>0.31</v>
      </c>
      <c r="I49" s="179">
        <v>14620</v>
      </c>
    </row>
    <row r="50" spans="1:9" x14ac:dyDescent="0.25">
      <c r="A50" s="309" t="s">
        <v>0</v>
      </c>
      <c r="B50" s="21" t="s">
        <v>6</v>
      </c>
      <c r="C50" s="139">
        <v>16270</v>
      </c>
      <c r="D50" s="374">
        <v>0.68</v>
      </c>
      <c r="E50" s="140">
        <v>5745</v>
      </c>
      <c r="F50" s="374">
        <v>0.24</v>
      </c>
      <c r="G50" s="143">
        <v>1820</v>
      </c>
      <c r="H50" s="382">
        <v>0.08</v>
      </c>
      <c r="I50" s="143">
        <v>23835</v>
      </c>
    </row>
    <row r="51" spans="1:9" x14ac:dyDescent="0.25">
      <c r="A51" s="310"/>
      <c r="B51" s="24" t="s">
        <v>7</v>
      </c>
      <c r="C51" s="144">
        <v>23945</v>
      </c>
      <c r="D51" s="375">
        <v>0.68</v>
      </c>
      <c r="E51" s="145">
        <v>8730</v>
      </c>
      <c r="F51" s="375">
        <v>0.25</v>
      </c>
      <c r="G51" s="148">
        <v>2775</v>
      </c>
      <c r="H51" s="377">
        <v>0.08</v>
      </c>
      <c r="I51" s="148">
        <v>35450</v>
      </c>
    </row>
    <row r="52" spans="1:9" x14ac:dyDescent="0.25">
      <c r="A52" s="59"/>
      <c r="B52" s="81" t="s">
        <v>8</v>
      </c>
      <c r="C52" s="177">
        <v>40270</v>
      </c>
      <c r="D52" s="376">
        <v>0.68</v>
      </c>
      <c r="E52" s="178">
        <v>14530</v>
      </c>
      <c r="F52" s="376">
        <v>0.24</v>
      </c>
      <c r="G52" s="179">
        <v>4595</v>
      </c>
      <c r="H52" s="378">
        <v>0.08</v>
      </c>
      <c r="I52" s="179">
        <v>59395</v>
      </c>
    </row>
    <row r="53" spans="1:9" x14ac:dyDescent="0.25">
      <c r="A53" s="2" t="s">
        <v>135</v>
      </c>
    </row>
    <row r="54" spans="1:9" x14ac:dyDescent="0.25">
      <c r="A54" s="2"/>
    </row>
    <row r="55" spans="1:9" x14ac:dyDescent="0.25">
      <c r="A55" s="111" t="s">
        <v>33</v>
      </c>
    </row>
    <row r="56" spans="1:9" x14ac:dyDescent="0.25">
      <c r="A56" s="128" t="s">
        <v>148</v>
      </c>
    </row>
    <row r="57" spans="1:9" ht="13.5" x14ac:dyDescent="0.25">
      <c r="A57" s="112"/>
      <c r="B57" s="111"/>
      <c r="C57" s="111"/>
      <c r="D57" s="110"/>
      <c r="E57" s="110"/>
    </row>
    <row r="58" spans="1:9" ht="26.25" customHeight="1" x14ac:dyDescent="0.25">
      <c r="A58" s="2" t="s">
        <v>37</v>
      </c>
      <c r="B58" s="2"/>
      <c r="C58" s="2"/>
      <c r="D58" s="2"/>
      <c r="E58" s="2"/>
      <c r="F58" s="2"/>
    </row>
    <row r="59" spans="1:9" x14ac:dyDescent="0.25">
      <c r="A59" s="2" t="s">
        <v>232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AG29"/>
  <sheetViews>
    <sheetView zoomScale="110" zoomScaleNormal="110" workbookViewId="0">
      <pane ySplit="1" topLeftCell="A4" activePane="bottomLeft" state="frozen"/>
      <selection activeCell="K36" sqref="K36"/>
      <selection pane="bottomLeft"/>
    </sheetView>
  </sheetViews>
  <sheetFormatPr defaultColWidth="9.1796875" defaultRowHeight="11.5" x14ac:dyDescent="0.25"/>
  <cols>
    <col min="1" max="1" width="17.453125" style="2" customWidth="1"/>
    <col min="2" max="2" width="11.1796875" style="2" customWidth="1"/>
    <col min="3" max="20" width="6.81640625" style="2" customWidth="1"/>
    <col min="21" max="16384" width="9.1796875" style="2"/>
  </cols>
  <sheetData>
    <row r="1" spans="1:33" ht="12" customHeight="1" x14ac:dyDescent="0.25">
      <c r="A1" s="323" t="s">
        <v>252</v>
      </c>
    </row>
    <row r="2" spans="1:33" ht="14.25" customHeight="1" x14ac:dyDescent="0.25"/>
    <row r="3" spans="1:33" ht="14.25" customHeight="1" x14ac:dyDescent="0.25">
      <c r="A3" s="19"/>
      <c r="B3" s="21"/>
      <c r="C3" s="317" t="s">
        <v>13</v>
      </c>
      <c r="D3" s="302"/>
      <c r="E3" s="302"/>
      <c r="F3" s="302"/>
      <c r="G3" s="302"/>
      <c r="H3" s="302"/>
      <c r="I3" s="302"/>
      <c r="J3" s="302"/>
      <c r="K3" s="303"/>
      <c r="L3" s="317" t="s">
        <v>0</v>
      </c>
      <c r="M3" s="302"/>
      <c r="N3" s="302"/>
      <c r="O3" s="302"/>
      <c r="P3" s="302"/>
      <c r="Q3" s="302"/>
      <c r="R3" s="302"/>
      <c r="S3" s="302"/>
      <c r="T3" s="303"/>
    </row>
    <row r="4" spans="1:33" ht="14.25" customHeight="1" x14ac:dyDescent="0.25">
      <c r="A4" s="22" t="s">
        <v>27</v>
      </c>
      <c r="B4" s="24" t="s">
        <v>27</v>
      </c>
      <c r="C4" s="317" t="s">
        <v>1</v>
      </c>
      <c r="D4" s="302"/>
      <c r="E4" s="302"/>
      <c r="F4" s="317" t="s">
        <v>20</v>
      </c>
      <c r="G4" s="302"/>
      <c r="H4" s="302"/>
      <c r="I4" s="317" t="s">
        <v>28</v>
      </c>
      <c r="J4" s="302"/>
      <c r="K4" s="302"/>
      <c r="L4" s="317" t="s">
        <v>1</v>
      </c>
      <c r="M4" s="302"/>
      <c r="N4" s="302"/>
      <c r="O4" s="317" t="s">
        <v>20</v>
      </c>
      <c r="P4" s="302"/>
      <c r="Q4" s="302"/>
      <c r="R4" s="317" t="s">
        <v>28</v>
      </c>
      <c r="S4" s="302"/>
      <c r="T4" s="303"/>
    </row>
    <row r="5" spans="1:33" s="3" customFormat="1" ht="14.25" customHeight="1" x14ac:dyDescent="0.25">
      <c r="A5" s="30" t="s">
        <v>45</v>
      </c>
      <c r="B5" s="31" t="s">
        <v>48</v>
      </c>
      <c r="C5" s="28" t="s">
        <v>6</v>
      </c>
      <c r="D5" s="17" t="s">
        <v>7</v>
      </c>
      <c r="E5" s="29" t="s">
        <v>8</v>
      </c>
      <c r="F5" s="28" t="s">
        <v>6</v>
      </c>
      <c r="G5" s="17" t="s">
        <v>7</v>
      </c>
      <c r="H5" s="29" t="s">
        <v>8</v>
      </c>
      <c r="I5" s="28" t="s">
        <v>6</v>
      </c>
      <c r="J5" s="17" t="s">
        <v>7</v>
      </c>
      <c r="K5" s="29" t="s">
        <v>8</v>
      </c>
      <c r="L5" s="28" t="s">
        <v>6</v>
      </c>
      <c r="M5" s="17" t="s">
        <v>7</v>
      </c>
      <c r="N5" s="29" t="s">
        <v>8</v>
      </c>
      <c r="O5" s="28" t="s">
        <v>6</v>
      </c>
      <c r="P5" s="17" t="s">
        <v>7</v>
      </c>
      <c r="Q5" s="29" t="s">
        <v>8</v>
      </c>
      <c r="R5" s="28" t="s">
        <v>6</v>
      </c>
      <c r="S5" s="17" t="s">
        <v>7</v>
      </c>
      <c r="T5" s="29" t="s">
        <v>8</v>
      </c>
    </row>
    <row r="6" spans="1:33" ht="14.25" customHeight="1" x14ac:dyDescent="0.25">
      <c r="A6" s="75" t="s">
        <v>19</v>
      </c>
      <c r="B6" s="20" t="s">
        <v>29</v>
      </c>
      <c r="C6" s="182">
        <v>4310</v>
      </c>
      <c r="D6" s="184">
        <v>6445</v>
      </c>
      <c r="E6" s="185">
        <v>10765</v>
      </c>
      <c r="F6" s="184">
        <v>190</v>
      </c>
      <c r="G6" s="184">
        <v>185</v>
      </c>
      <c r="H6" s="184">
        <v>380</v>
      </c>
      <c r="I6" s="182">
        <v>4505</v>
      </c>
      <c r="J6" s="184">
        <v>6635</v>
      </c>
      <c r="K6" s="185">
        <v>11145</v>
      </c>
      <c r="L6" s="184">
        <v>10220</v>
      </c>
      <c r="M6" s="184">
        <v>14860</v>
      </c>
      <c r="N6" s="184">
        <v>25120</v>
      </c>
      <c r="O6" s="182">
        <v>410</v>
      </c>
      <c r="P6" s="184">
        <v>395</v>
      </c>
      <c r="Q6" s="185">
        <v>805</v>
      </c>
      <c r="R6" s="184">
        <v>10630</v>
      </c>
      <c r="S6" s="184">
        <v>15255</v>
      </c>
      <c r="T6" s="185">
        <v>25920</v>
      </c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ht="14.25" customHeight="1" x14ac:dyDescent="0.25">
      <c r="A7" s="76"/>
      <c r="B7" s="23" t="s">
        <v>30</v>
      </c>
      <c r="C7" s="90">
        <v>435</v>
      </c>
      <c r="D7" s="6">
        <v>575</v>
      </c>
      <c r="E7" s="91">
        <v>1010</v>
      </c>
      <c r="F7" s="6">
        <v>155</v>
      </c>
      <c r="G7" s="6">
        <v>190</v>
      </c>
      <c r="H7" s="6">
        <v>345</v>
      </c>
      <c r="I7" s="90">
        <v>590</v>
      </c>
      <c r="J7" s="6">
        <v>760</v>
      </c>
      <c r="K7" s="91">
        <v>1355</v>
      </c>
      <c r="L7" s="6">
        <v>5520</v>
      </c>
      <c r="M7" s="6">
        <v>7040</v>
      </c>
      <c r="N7" s="6">
        <v>12575</v>
      </c>
      <c r="O7" s="90">
        <v>585</v>
      </c>
      <c r="P7" s="6">
        <v>675</v>
      </c>
      <c r="Q7" s="91">
        <v>1265</v>
      </c>
      <c r="R7" s="6">
        <v>6105</v>
      </c>
      <c r="S7" s="6">
        <v>7715</v>
      </c>
      <c r="T7" s="91">
        <v>13840</v>
      </c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ht="14.25" customHeight="1" x14ac:dyDescent="0.25">
      <c r="A8" s="76"/>
      <c r="B8" s="23" t="s">
        <v>31</v>
      </c>
      <c r="C8" s="90">
        <v>185</v>
      </c>
      <c r="D8" s="6">
        <v>535</v>
      </c>
      <c r="E8" s="91">
        <v>720</v>
      </c>
      <c r="F8" s="6">
        <v>475</v>
      </c>
      <c r="G8" s="6">
        <v>660</v>
      </c>
      <c r="H8" s="6">
        <v>1135</v>
      </c>
      <c r="I8" s="90">
        <v>660</v>
      </c>
      <c r="J8" s="6">
        <v>1190</v>
      </c>
      <c r="K8" s="91">
        <v>1855</v>
      </c>
      <c r="L8" s="6">
        <v>875</v>
      </c>
      <c r="M8" s="6">
        <v>1915</v>
      </c>
      <c r="N8" s="6">
        <v>2800</v>
      </c>
      <c r="O8" s="90">
        <v>1650</v>
      </c>
      <c r="P8" s="6">
        <v>2330</v>
      </c>
      <c r="Q8" s="91">
        <v>3985</v>
      </c>
      <c r="R8" s="6">
        <v>2525</v>
      </c>
      <c r="S8" s="6">
        <v>4245</v>
      </c>
      <c r="T8" s="91">
        <v>6780</v>
      </c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ht="14.25" customHeight="1" x14ac:dyDescent="0.25">
      <c r="A9" s="311"/>
      <c r="B9" s="26" t="s">
        <v>8</v>
      </c>
      <c r="C9" s="90">
        <v>4935</v>
      </c>
      <c r="D9" s="6">
        <v>7550</v>
      </c>
      <c r="E9" s="91">
        <v>12495</v>
      </c>
      <c r="F9" s="6">
        <v>820</v>
      </c>
      <c r="G9" s="6">
        <v>1035</v>
      </c>
      <c r="H9" s="6">
        <v>1860</v>
      </c>
      <c r="I9" s="90">
        <v>5755</v>
      </c>
      <c r="J9" s="6">
        <v>8585</v>
      </c>
      <c r="K9" s="91">
        <v>14355</v>
      </c>
      <c r="L9" s="6">
        <v>16615</v>
      </c>
      <c r="M9" s="6">
        <v>23820</v>
      </c>
      <c r="N9" s="6">
        <v>40495</v>
      </c>
      <c r="O9" s="90">
        <v>2645</v>
      </c>
      <c r="P9" s="6">
        <v>3400</v>
      </c>
      <c r="Q9" s="91">
        <v>6050</v>
      </c>
      <c r="R9" s="6">
        <v>19260</v>
      </c>
      <c r="S9" s="6">
        <v>27215</v>
      </c>
      <c r="T9" s="91">
        <v>46545</v>
      </c>
      <c r="U9"/>
      <c r="V9" s="46"/>
      <c r="W9"/>
      <c r="X9"/>
      <c r="Y9"/>
      <c r="Z9"/>
      <c r="AA9"/>
      <c r="AB9"/>
      <c r="AC9"/>
      <c r="AD9"/>
      <c r="AE9"/>
      <c r="AF9"/>
      <c r="AG9"/>
    </row>
    <row r="10" spans="1:33" ht="14.25" customHeight="1" x14ac:dyDescent="0.25">
      <c r="A10" s="75" t="s">
        <v>22</v>
      </c>
      <c r="B10" s="20" t="s">
        <v>29</v>
      </c>
      <c r="C10" s="182">
        <v>10</v>
      </c>
      <c r="D10" s="184">
        <v>20</v>
      </c>
      <c r="E10" s="185">
        <v>30</v>
      </c>
      <c r="F10" s="184">
        <v>45</v>
      </c>
      <c r="G10" s="184">
        <v>65</v>
      </c>
      <c r="H10" s="184">
        <v>110</v>
      </c>
      <c r="I10" s="182">
        <v>60</v>
      </c>
      <c r="J10" s="184">
        <v>85</v>
      </c>
      <c r="K10" s="185">
        <v>145</v>
      </c>
      <c r="L10" s="184">
        <v>15</v>
      </c>
      <c r="M10" s="184">
        <v>30</v>
      </c>
      <c r="N10" s="184">
        <v>45</v>
      </c>
      <c r="O10" s="182">
        <v>55</v>
      </c>
      <c r="P10" s="184">
        <v>70</v>
      </c>
      <c r="Q10" s="185">
        <v>125</v>
      </c>
      <c r="R10" s="184">
        <v>70</v>
      </c>
      <c r="S10" s="184">
        <v>100</v>
      </c>
      <c r="T10" s="185">
        <v>170</v>
      </c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ht="14.25" customHeight="1" x14ac:dyDescent="0.25">
      <c r="A11" s="76"/>
      <c r="B11" s="23" t="s">
        <v>30</v>
      </c>
      <c r="C11" s="90">
        <v>5</v>
      </c>
      <c r="D11" s="6">
        <v>10</v>
      </c>
      <c r="E11" s="91">
        <v>15</v>
      </c>
      <c r="F11" s="6">
        <v>70</v>
      </c>
      <c r="G11" s="6">
        <v>125</v>
      </c>
      <c r="H11" s="6">
        <v>195</v>
      </c>
      <c r="I11" s="90">
        <v>75</v>
      </c>
      <c r="J11" s="6">
        <v>135</v>
      </c>
      <c r="K11" s="91">
        <v>210</v>
      </c>
      <c r="L11" s="6">
        <v>10</v>
      </c>
      <c r="M11" s="6">
        <v>15</v>
      </c>
      <c r="N11" s="6">
        <v>30</v>
      </c>
      <c r="O11" s="90">
        <v>90</v>
      </c>
      <c r="P11" s="6">
        <v>145</v>
      </c>
      <c r="Q11" s="91">
        <v>235</v>
      </c>
      <c r="R11" s="6">
        <v>100</v>
      </c>
      <c r="S11" s="6">
        <v>160</v>
      </c>
      <c r="T11" s="91">
        <v>260</v>
      </c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33" ht="14.25" customHeight="1" x14ac:dyDescent="0.25">
      <c r="A12" s="76"/>
      <c r="B12" s="23" t="s">
        <v>31</v>
      </c>
      <c r="C12" s="90">
        <v>0</v>
      </c>
      <c r="D12" s="6">
        <v>10</v>
      </c>
      <c r="E12" s="91">
        <v>10</v>
      </c>
      <c r="F12" s="6">
        <v>385</v>
      </c>
      <c r="G12" s="6">
        <v>895</v>
      </c>
      <c r="H12" s="6">
        <v>1285</v>
      </c>
      <c r="I12" s="90">
        <v>385</v>
      </c>
      <c r="J12" s="6">
        <v>905</v>
      </c>
      <c r="K12" s="91">
        <v>1295</v>
      </c>
      <c r="L12" s="6">
        <v>5</v>
      </c>
      <c r="M12" s="6">
        <v>20</v>
      </c>
      <c r="N12" s="6">
        <v>25</v>
      </c>
      <c r="O12" s="90">
        <v>500</v>
      </c>
      <c r="P12" s="6">
        <v>1035</v>
      </c>
      <c r="Q12" s="91">
        <v>1535</v>
      </c>
      <c r="R12" s="6">
        <v>505</v>
      </c>
      <c r="S12" s="6">
        <v>1050</v>
      </c>
      <c r="T12" s="91">
        <v>1560</v>
      </c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1:33" ht="14.25" customHeight="1" x14ac:dyDescent="0.25">
      <c r="A13" s="311"/>
      <c r="B13" s="26" t="s">
        <v>8</v>
      </c>
      <c r="C13" s="404">
        <v>20</v>
      </c>
      <c r="D13" s="6">
        <v>35</v>
      </c>
      <c r="E13" s="91">
        <v>55</v>
      </c>
      <c r="F13" s="6">
        <v>500</v>
      </c>
      <c r="G13" s="6">
        <v>1085</v>
      </c>
      <c r="H13" s="6">
        <v>1595</v>
      </c>
      <c r="I13" s="90">
        <v>520</v>
      </c>
      <c r="J13" s="6">
        <v>1125</v>
      </c>
      <c r="K13" s="91">
        <v>1650</v>
      </c>
      <c r="L13" s="6">
        <v>35</v>
      </c>
      <c r="M13" s="6">
        <v>65</v>
      </c>
      <c r="N13" s="6">
        <v>100</v>
      </c>
      <c r="O13" s="90">
        <v>640</v>
      </c>
      <c r="P13" s="6">
        <v>1250</v>
      </c>
      <c r="Q13" s="91">
        <v>1895</v>
      </c>
      <c r="R13" s="6">
        <v>675</v>
      </c>
      <c r="S13" s="6">
        <v>1310</v>
      </c>
      <c r="T13" s="91">
        <v>1995</v>
      </c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1:33" ht="14.25" customHeight="1" x14ac:dyDescent="0.25">
      <c r="A14" s="75" t="s">
        <v>24</v>
      </c>
      <c r="B14" s="20" t="s">
        <v>29</v>
      </c>
      <c r="C14" s="182">
        <v>4325</v>
      </c>
      <c r="D14" s="184">
        <v>6465</v>
      </c>
      <c r="E14" s="184">
        <v>10800</v>
      </c>
      <c r="F14" s="182">
        <v>240</v>
      </c>
      <c r="G14" s="184">
        <v>250</v>
      </c>
      <c r="H14" s="185">
        <v>490</v>
      </c>
      <c r="I14" s="182">
        <v>4565</v>
      </c>
      <c r="J14" s="184">
        <v>6715</v>
      </c>
      <c r="K14" s="185">
        <v>11290</v>
      </c>
      <c r="L14" s="184">
        <v>10235</v>
      </c>
      <c r="M14" s="184">
        <v>14890</v>
      </c>
      <c r="N14" s="184">
        <v>25165</v>
      </c>
      <c r="O14" s="182">
        <v>465</v>
      </c>
      <c r="P14" s="184">
        <v>465</v>
      </c>
      <c r="Q14" s="185">
        <v>930</v>
      </c>
      <c r="R14" s="184">
        <v>10700</v>
      </c>
      <c r="S14" s="184">
        <v>15355</v>
      </c>
      <c r="T14" s="185">
        <v>26095</v>
      </c>
    </row>
    <row r="15" spans="1:33" ht="14.25" customHeight="1" x14ac:dyDescent="0.25">
      <c r="A15" s="76"/>
      <c r="B15" s="23" t="s">
        <v>30</v>
      </c>
      <c r="C15" s="90">
        <v>445</v>
      </c>
      <c r="D15" s="6">
        <v>580</v>
      </c>
      <c r="E15" s="6">
        <v>1025</v>
      </c>
      <c r="F15" s="90">
        <v>220</v>
      </c>
      <c r="G15" s="6">
        <v>315</v>
      </c>
      <c r="H15" s="91">
        <v>540</v>
      </c>
      <c r="I15" s="90">
        <v>665</v>
      </c>
      <c r="J15" s="6">
        <v>895</v>
      </c>
      <c r="K15" s="91">
        <v>1565</v>
      </c>
      <c r="L15" s="6">
        <v>5530</v>
      </c>
      <c r="M15" s="6">
        <v>7055</v>
      </c>
      <c r="N15" s="6">
        <v>12605</v>
      </c>
      <c r="O15" s="90">
        <v>675</v>
      </c>
      <c r="P15" s="6">
        <v>815</v>
      </c>
      <c r="Q15" s="91">
        <v>1495</v>
      </c>
      <c r="R15" s="6">
        <v>6205</v>
      </c>
      <c r="S15" s="6">
        <v>7875</v>
      </c>
      <c r="T15" s="91">
        <v>14100</v>
      </c>
    </row>
    <row r="16" spans="1:33" ht="14.25" customHeight="1" x14ac:dyDescent="0.25">
      <c r="A16" s="76"/>
      <c r="B16" s="23" t="s">
        <v>31</v>
      </c>
      <c r="C16" s="90">
        <v>185</v>
      </c>
      <c r="D16" s="6">
        <v>540</v>
      </c>
      <c r="E16" s="6">
        <v>730</v>
      </c>
      <c r="F16" s="90">
        <v>860</v>
      </c>
      <c r="G16" s="6">
        <v>1555</v>
      </c>
      <c r="H16" s="91">
        <v>2420</v>
      </c>
      <c r="I16" s="90">
        <v>1045</v>
      </c>
      <c r="J16" s="6">
        <v>2095</v>
      </c>
      <c r="K16" s="91">
        <v>3150</v>
      </c>
      <c r="L16" s="6">
        <v>885</v>
      </c>
      <c r="M16" s="6">
        <v>1935</v>
      </c>
      <c r="N16" s="6">
        <v>2825</v>
      </c>
      <c r="O16" s="90">
        <v>2145</v>
      </c>
      <c r="P16" s="6">
        <v>3365</v>
      </c>
      <c r="Q16" s="91">
        <v>5520</v>
      </c>
      <c r="R16" s="6">
        <v>3030</v>
      </c>
      <c r="S16" s="6">
        <v>5300</v>
      </c>
      <c r="T16" s="91">
        <v>8345</v>
      </c>
    </row>
    <row r="17" spans="1:21" ht="14.25" customHeight="1" x14ac:dyDescent="0.25">
      <c r="A17" s="311"/>
      <c r="B17" s="26" t="s">
        <v>8</v>
      </c>
      <c r="C17" s="106">
        <v>4955</v>
      </c>
      <c r="D17" s="107">
        <v>7590</v>
      </c>
      <c r="E17" s="107">
        <v>12555</v>
      </c>
      <c r="F17" s="106">
        <v>1320</v>
      </c>
      <c r="G17" s="107">
        <v>2120</v>
      </c>
      <c r="H17" s="109">
        <v>3450</v>
      </c>
      <c r="I17" s="106">
        <v>6275</v>
      </c>
      <c r="J17" s="107">
        <v>9710</v>
      </c>
      <c r="K17" s="109">
        <v>16005</v>
      </c>
      <c r="L17" s="107">
        <v>16650</v>
      </c>
      <c r="M17" s="107">
        <v>23880</v>
      </c>
      <c r="N17" s="107">
        <v>40595</v>
      </c>
      <c r="O17" s="106">
        <v>3285</v>
      </c>
      <c r="P17" s="107">
        <v>4645</v>
      </c>
      <c r="Q17" s="109">
        <v>7945</v>
      </c>
      <c r="R17" s="107">
        <v>19935</v>
      </c>
      <c r="S17" s="107">
        <v>28525</v>
      </c>
      <c r="T17" s="109">
        <v>48540</v>
      </c>
    </row>
    <row r="18" spans="1:21" ht="14.25" customHeight="1" x14ac:dyDescent="0.25">
      <c r="A18" s="75" t="s">
        <v>25</v>
      </c>
      <c r="B18" s="20" t="s">
        <v>29</v>
      </c>
      <c r="C18" s="90">
        <v>0</v>
      </c>
      <c r="D18" s="6">
        <v>5</v>
      </c>
      <c r="E18" s="91">
        <v>5</v>
      </c>
      <c r="F18" s="6">
        <v>0</v>
      </c>
      <c r="G18" s="6">
        <v>0</v>
      </c>
      <c r="H18" s="6">
        <v>0</v>
      </c>
      <c r="I18" s="90">
        <v>0</v>
      </c>
      <c r="J18" s="6">
        <v>5</v>
      </c>
      <c r="K18" s="91">
        <v>5</v>
      </c>
      <c r="L18" s="6">
        <v>0</v>
      </c>
      <c r="M18" s="6">
        <v>5</v>
      </c>
      <c r="N18" s="6">
        <v>5</v>
      </c>
      <c r="O18" s="90">
        <v>0</v>
      </c>
      <c r="P18" s="6">
        <v>0</v>
      </c>
      <c r="Q18" s="91">
        <v>0</v>
      </c>
      <c r="R18" s="6">
        <v>0</v>
      </c>
      <c r="S18" s="6">
        <v>5</v>
      </c>
      <c r="T18" s="91">
        <v>5</v>
      </c>
    </row>
    <row r="19" spans="1:21" ht="14.25" customHeight="1" x14ac:dyDescent="0.25">
      <c r="A19" s="76"/>
      <c r="B19" s="23" t="s">
        <v>30</v>
      </c>
      <c r="C19" s="90">
        <v>680</v>
      </c>
      <c r="D19" s="6">
        <v>1140</v>
      </c>
      <c r="E19" s="91">
        <v>1840</v>
      </c>
      <c r="F19" s="6">
        <v>135</v>
      </c>
      <c r="G19" s="6">
        <v>265</v>
      </c>
      <c r="H19" s="6">
        <v>405</v>
      </c>
      <c r="I19" s="90">
        <v>815</v>
      </c>
      <c r="J19" s="6">
        <v>1410</v>
      </c>
      <c r="K19" s="91">
        <v>2245</v>
      </c>
      <c r="L19" s="6">
        <v>815</v>
      </c>
      <c r="M19" s="6">
        <v>1390</v>
      </c>
      <c r="N19" s="6">
        <v>2220</v>
      </c>
      <c r="O19" s="90">
        <v>215</v>
      </c>
      <c r="P19" s="6">
        <v>410</v>
      </c>
      <c r="Q19" s="91">
        <v>625</v>
      </c>
      <c r="R19" s="6">
        <v>1025</v>
      </c>
      <c r="S19" s="6">
        <v>1800</v>
      </c>
      <c r="T19" s="91">
        <v>2845</v>
      </c>
    </row>
    <row r="20" spans="1:21" ht="14.25" customHeight="1" x14ac:dyDescent="0.25">
      <c r="A20" s="76"/>
      <c r="B20" s="23" t="s">
        <v>31</v>
      </c>
      <c r="C20" s="90">
        <v>330</v>
      </c>
      <c r="D20" s="6">
        <v>625</v>
      </c>
      <c r="E20" s="91">
        <v>960</v>
      </c>
      <c r="F20" s="6">
        <v>1250</v>
      </c>
      <c r="G20" s="6">
        <v>2430</v>
      </c>
      <c r="H20" s="6">
        <v>3685</v>
      </c>
      <c r="I20" s="90">
        <v>1580</v>
      </c>
      <c r="J20" s="6">
        <v>3060</v>
      </c>
      <c r="K20" s="91">
        <v>4645</v>
      </c>
      <c r="L20" s="6">
        <v>735</v>
      </c>
      <c r="M20" s="6">
        <v>1215</v>
      </c>
      <c r="N20" s="6">
        <v>1955</v>
      </c>
      <c r="O20" s="90">
        <v>2135</v>
      </c>
      <c r="P20" s="6">
        <v>3905</v>
      </c>
      <c r="Q20" s="91">
        <v>6050</v>
      </c>
      <c r="R20" s="6">
        <v>2870</v>
      </c>
      <c r="S20" s="6">
        <v>5120</v>
      </c>
      <c r="T20" s="91">
        <v>8005</v>
      </c>
    </row>
    <row r="21" spans="1:21" ht="14.25" customHeight="1" x14ac:dyDescent="0.25">
      <c r="A21" s="311"/>
      <c r="B21" s="26" t="s">
        <v>8</v>
      </c>
      <c r="C21" s="106">
        <v>1010</v>
      </c>
      <c r="D21" s="107">
        <v>1770</v>
      </c>
      <c r="E21" s="109">
        <v>2800</v>
      </c>
      <c r="F21" s="107">
        <v>1385</v>
      </c>
      <c r="G21" s="107">
        <v>2700</v>
      </c>
      <c r="H21" s="107">
        <v>4090</v>
      </c>
      <c r="I21" s="106">
        <v>2395</v>
      </c>
      <c r="J21" s="107">
        <v>4470</v>
      </c>
      <c r="K21" s="109">
        <v>6895</v>
      </c>
      <c r="L21" s="107">
        <v>1545</v>
      </c>
      <c r="M21" s="107">
        <v>2610</v>
      </c>
      <c r="N21" s="107">
        <v>4180</v>
      </c>
      <c r="O21" s="106">
        <v>2350</v>
      </c>
      <c r="P21" s="107">
        <v>4315</v>
      </c>
      <c r="Q21" s="109">
        <v>6675</v>
      </c>
      <c r="R21" s="107">
        <v>3895</v>
      </c>
      <c r="S21" s="107">
        <v>6925</v>
      </c>
      <c r="T21" s="109">
        <v>10855</v>
      </c>
    </row>
    <row r="22" spans="1:21" ht="14.25" customHeight="1" x14ac:dyDescent="0.25">
      <c r="A22" s="75" t="s">
        <v>0</v>
      </c>
      <c r="B22" s="20" t="s">
        <v>29</v>
      </c>
      <c r="C22" s="90">
        <v>4325</v>
      </c>
      <c r="D22" s="6">
        <v>6470</v>
      </c>
      <c r="E22" s="91">
        <v>10800</v>
      </c>
      <c r="F22" s="6">
        <v>240</v>
      </c>
      <c r="G22" s="6">
        <v>250</v>
      </c>
      <c r="H22" s="6">
        <v>490</v>
      </c>
      <c r="I22" s="90">
        <v>4565</v>
      </c>
      <c r="J22" s="6">
        <v>6720</v>
      </c>
      <c r="K22" s="91">
        <v>11295</v>
      </c>
      <c r="L22" s="6">
        <v>10235</v>
      </c>
      <c r="M22" s="6">
        <v>14895</v>
      </c>
      <c r="N22" s="6">
        <v>25170</v>
      </c>
      <c r="O22" s="90">
        <v>465</v>
      </c>
      <c r="P22" s="6">
        <v>465</v>
      </c>
      <c r="Q22" s="91">
        <v>930</v>
      </c>
      <c r="R22" s="6">
        <v>10700</v>
      </c>
      <c r="S22" s="6">
        <v>15360</v>
      </c>
      <c r="T22" s="91">
        <v>26100</v>
      </c>
      <c r="U22" s="7"/>
    </row>
    <row r="23" spans="1:21" ht="14.25" customHeight="1" x14ac:dyDescent="0.25">
      <c r="A23" s="76"/>
      <c r="B23" s="23" t="s">
        <v>30</v>
      </c>
      <c r="C23" s="90">
        <v>1125</v>
      </c>
      <c r="D23" s="6">
        <v>1725</v>
      </c>
      <c r="E23" s="91">
        <v>2865</v>
      </c>
      <c r="F23" s="6">
        <v>360</v>
      </c>
      <c r="G23" s="6">
        <v>580</v>
      </c>
      <c r="H23" s="6">
        <v>945</v>
      </c>
      <c r="I23" s="90">
        <v>1485</v>
      </c>
      <c r="J23" s="6">
        <v>2305</v>
      </c>
      <c r="K23" s="91">
        <v>3810</v>
      </c>
      <c r="L23" s="6">
        <v>6345</v>
      </c>
      <c r="M23" s="6">
        <v>8445</v>
      </c>
      <c r="N23" s="6">
        <v>14825</v>
      </c>
      <c r="O23" s="90">
        <v>890</v>
      </c>
      <c r="P23" s="6">
        <v>1225</v>
      </c>
      <c r="Q23" s="91">
        <v>2125</v>
      </c>
      <c r="R23" s="6">
        <v>7235</v>
      </c>
      <c r="S23" s="6">
        <v>9670</v>
      </c>
      <c r="T23" s="91">
        <v>16950</v>
      </c>
      <c r="U23" s="7"/>
    </row>
    <row r="24" spans="1:21" ht="14.25" customHeight="1" x14ac:dyDescent="0.25">
      <c r="A24" s="76"/>
      <c r="B24" s="23" t="s">
        <v>31</v>
      </c>
      <c r="C24" s="90">
        <v>515</v>
      </c>
      <c r="D24" s="6">
        <v>1170</v>
      </c>
      <c r="E24" s="91">
        <v>1690</v>
      </c>
      <c r="F24" s="6">
        <v>2110</v>
      </c>
      <c r="G24" s="6">
        <v>3985</v>
      </c>
      <c r="H24" s="6">
        <v>6105</v>
      </c>
      <c r="I24" s="90">
        <v>2625</v>
      </c>
      <c r="J24" s="6">
        <v>5155</v>
      </c>
      <c r="K24" s="91">
        <v>7795</v>
      </c>
      <c r="L24" s="6">
        <v>1620</v>
      </c>
      <c r="M24" s="6">
        <v>3150</v>
      </c>
      <c r="N24" s="6">
        <v>4780</v>
      </c>
      <c r="O24" s="90">
        <v>4285</v>
      </c>
      <c r="P24" s="6">
        <v>7270</v>
      </c>
      <c r="Q24" s="91">
        <v>11570</v>
      </c>
      <c r="R24" s="6">
        <v>5900</v>
      </c>
      <c r="S24" s="6">
        <v>10420</v>
      </c>
      <c r="T24" s="91">
        <v>16345</v>
      </c>
      <c r="U24" s="7"/>
    </row>
    <row r="25" spans="1:21" ht="14.25" customHeight="1" x14ac:dyDescent="0.25">
      <c r="A25" s="311"/>
      <c r="B25" s="26" t="s">
        <v>8</v>
      </c>
      <c r="C25" s="106">
        <v>5965</v>
      </c>
      <c r="D25" s="107">
        <v>9360</v>
      </c>
      <c r="E25" s="109">
        <v>15355</v>
      </c>
      <c r="F25" s="107">
        <v>2710</v>
      </c>
      <c r="G25" s="107">
        <v>4820</v>
      </c>
      <c r="H25" s="107">
        <v>7545</v>
      </c>
      <c r="I25" s="106">
        <v>8670</v>
      </c>
      <c r="J25" s="107">
        <v>14180</v>
      </c>
      <c r="K25" s="109">
        <v>22900</v>
      </c>
      <c r="L25" s="107">
        <v>18200</v>
      </c>
      <c r="M25" s="107">
        <v>26490</v>
      </c>
      <c r="N25" s="107">
        <v>44775</v>
      </c>
      <c r="O25" s="106">
        <v>5635</v>
      </c>
      <c r="P25" s="107">
        <v>8960</v>
      </c>
      <c r="Q25" s="109">
        <v>14620</v>
      </c>
      <c r="R25" s="107">
        <v>23835</v>
      </c>
      <c r="S25" s="107">
        <v>35450</v>
      </c>
      <c r="T25" s="109">
        <v>59395</v>
      </c>
    </row>
    <row r="26" spans="1:21" x14ac:dyDescent="0.25">
      <c r="A26" s="2" t="s">
        <v>135</v>
      </c>
    </row>
    <row r="28" spans="1:21" ht="11.5" customHeight="1" x14ac:dyDescent="0.25">
      <c r="A28" s="2" t="s">
        <v>37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</row>
    <row r="29" spans="1:21" x14ac:dyDescent="0.25">
      <c r="A29" s="2" t="s">
        <v>232</v>
      </c>
    </row>
  </sheetData>
  <phoneticPr fontId="4" type="noConversion"/>
  <pageMargins left="0.75" right="0.75" top="1" bottom="1" header="0.5" footer="0.5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4</vt:i4>
      </vt:variant>
    </vt:vector>
  </HeadingPairs>
  <TitlesOfParts>
    <vt:vector size="35" baseType="lpstr">
      <vt:lpstr>List of Tables</vt:lpstr>
      <vt:lpstr>Table1</vt:lpstr>
      <vt:lpstr>Tables1a-f</vt:lpstr>
      <vt:lpstr>Table2</vt:lpstr>
      <vt:lpstr>Tables2a-c</vt:lpstr>
      <vt:lpstr>Tables2d-f</vt:lpstr>
      <vt:lpstr>Table3</vt:lpstr>
      <vt:lpstr>Tables3a-d</vt:lpstr>
      <vt:lpstr>Table4</vt:lpstr>
      <vt:lpstr>Tables4a-c</vt:lpstr>
      <vt:lpstr>Table5</vt:lpstr>
      <vt:lpstr>Table6</vt:lpstr>
      <vt:lpstr>Table6a</vt:lpstr>
      <vt:lpstr>Table7</vt:lpstr>
      <vt:lpstr>Tables7a-c</vt:lpstr>
      <vt:lpstr>Table8</vt:lpstr>
      <vt:lpstr>Tables8a-e</vt:lpstr>
      <vt:lpstr>Tables8f-m</vt:lpstr>
      <vt:lpstr>Table9</vt:lpstr>
      <vt:lpstr>Tables9a-b</vt:lpstr>
      <vt:lpstr>Tables9c-e</vt:lpstr>
      <vt:lpstr>Table10</vt:lpstr>
      <vt:lpstr>Tables10a-d</vt:lpstr>
      <vt:lpstr>Table11</vt:lpstr>
      <vt:lpstr>Tables11a-d</vt:lpstr>
      <vt:lpstr>Table12</vt:lpstr>
      <vt:lpstr>Tables12a-c</vt:lpstr>
      <vt:lpstr>Table13</vt:lpstr>
      <vt:lpstr>Tables13a-e</vt:lpstr>
      <vt:lpstr>Table14</vt:lpstr>
      <vt:lpstr>Tables14a-b </vt:lpstr>
      <vt:lpstr>Table11!Print_Area</vt:lpstr>
      <vt:lpstr>Table12!Print_Area</vt:lpstr>
      <vt:lpstr>Table4!Print_Area</vt:lpstr>
      <vt:lpstr>Table7!Print_Area</vt:lpstr>
    </vt:vector>
  </TitlesOfParts>
  <Company>Department for Employment and Learning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browna</dc:creator>
  <cp:lastModifiedBy>Saville, Rory</cp:lastModifiedBy>
  <cp:lastPrinted>2026-03-12T09:09:38Z</cp:lastPrinted>
  <dcterms:created xsi:type="dcterms:W3CDTF">2007-02-16T11:28:09Z</dcterms:created>
  <dcterms:modified xsi:type="dcterms:W3CDTF">2026-04-15T12:18:25Z</dcterms:modified>
</cp:coreProperties>
</file>